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D3150478-AF33-40FA-88AA-A3DDCF747C61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55" i="21" l="1"/>
  <c r="AE564" i="21" s="1"/>
  <c r="AE570" i="21" s="1"/>
  <c r="AE577" i="21" s="1"/>
  <c r="AE583" i="21" s="1"/>
  <c r="Q17" i="23" s="1"/>
  <c r="B32" i="24" s="1"/>
  <c r="AC555" i="21"/>
  <c r="AC564" i="21" s="1"/>
  <c r="AC570" i="21" s="1"/>
  <c r="AC577" i="21" s="1"/>
  <c r="AC583" i="21" s="1"/>
  <c r="P17" i="23" s="1"/>
  <c r="B26" i="24" s="1"/>
  <c r="AA555" i="21"/>
  <c r="AA564" i="21" s="1"/>
  <c r="AA570" i="21" s="1"/>
  <c r="AA577" i="21" s="1"/>
  <c r="AA583" i="21" s="1"/>
  <c r="O17" i="23" s="1"/>
  <c r="B33" i="24" s="1"/>
  <c r="Y555" i="21"/>
  <c r="Y564" i="21" s="1"/>
  <c r="Y570" i="21" s="1"/>
  <c r="Y577" i="21" s="1"/>
  <c r="Y583" i="21" s="1"/>
  <c r="N17" i="23" s="1"/>
  <c r="B24" i="24" s="1"/>
  <c r="W555" i="21"/>
  <c r="W564" i="21" s="1"/>
  <c r="W570" i="21" s="1"/>
  <c r="W577" i="21" s="1"/>
  <c r="W583" i="21" s="1"/>
  <c r="M17" i="23" s="1"/>
  <c r="B23" i="24" s="1"/>
  <c r="U555" i="21"/>
  <c r="U564" i="21" s="1"/>
  <c r="U570" i="21" s="1"/>
  <c r="U577" i="21" s="1"/>
  <c r="U583" i="21" s="1"/>
  <c r="L17" i="23" s="1"/>
  <c r="B27" i="24" s="1"/>
  <c r="S555" i="21"/>
  <c r="S564" i="21" s="1"/>
  <c r="S570" i="21" s="1"/>
  <c r="S577" i="21" s="1"/>
  <c r="S583" i="21" s="1"/>
  <c r="K17" i="23" s="1"/>
  <c r="B22" i="24" s="1"/>
  <c r="Q555" i="21"/>
  <c r="Q564" i="21" s="1"/>
  <c r="Q570" i="21" s="1"/>
  <c r="Q577" i="21" s="1"/>
  <c r="Q583" i="21" s="1"/>
  <c r="J17" i="23" s="1"/>
  <c r="B29" i="24" s="1"/>
  <c r="O555" i="21"/>
  <c r="O564" i="21" s="1"/>
  <c r="O570" i="21" s="1"/>
  <c r="O577" i="21" s="1"/>
  <c r="O583" i="21" s="1"/>
  <c r="I17" i="23" s="1"/>
  <c r="B25" i="24" s="1"/>
  <c r="M555" i="21"/>
  <c r="M564" i="21" s="1"/>
  <c r="M570" i="21" s="1"/>
  <c r="M577" i="21" s="1"/>
  <c r="M583" i="21" s="1"/>
  <c r="H17" i="23" s="1"/>
  <c r="B31" i="24" s="1"/>
  <c r="K555" i="21"/>
  <c r="K564" i="21" s="1"/>
  <c r="K570" i="21" s="1"/>
  <c r="K577" i="21" s="1"/>
  <c r="K583" i="21" s="1"/>
  <c r="G17" i="23" s="1"/>
  <c r="B20" i="24" s="1"/>
  <c r="I555" i="21"/>
  <c r="I564" i="21" s="1"/>
  <c r="I570" i="21" s="1"/>
  <c r="I577" i="21" s="1"/>
  <c r="I583" i="21" s="1"/>
  <c r="F17" i="23" s="1"/>
  <c r="B28" i="24" s="1"/>
  <c r="G555" i="21"/>
  <c r="G564" i="21" s="1"/>
  <c r="G570" i="21" s="1"/>
  <c r="G577" i="21" s="1"/>
  <c r="G583" i="21" s="1"/>
  <c r="E17" i="23" s="1"/>
  <c r="B21" i="24" s="1"/>
  <c r="E555" i="21"/>
  <c r="E564" i="21" s="1"/>
  <c r="E570" i="21" s="1"/>
  <c r="E577" i="21" s="1"/>
  <c r="E583" i="21" s="1"/>
  <c r="D17" i="23" s="1"/>
  <c r="B30" i="24" s="1"/>
  <c r="AE519" i="21"/>
  <c r="AE528" i="21" s="1"/>
  <c r="AE535" i="21" s="1"/>
  <c r="AE540" i="21" s="1"/>
  <c r="AE545" i="21" s="1"/>
  <c r="Q16" i="23" s="1"/>
  <c r="B16" i="24" s="1"/>
  <c r="AC519" i="21"/>
  <c r="AC528" i="21" s="1"/>
  <c r="AC535" i="21" s="1"/>
  <c r="AC540" i="21" s="1"/>
  <c r="AC545" i="21" s="1"/>
  <c r="P16" i="23" s="1"/>
  <c r="B13" i="24" s="1"/>
  <c r="AA519" i="21"/>
  <c r="AA528" i="21" s="1"/>
  <c r="AA535" i="21" s="1"/>
  <c r="AA540" i="21" s="1"/>
  <c r="AA545" i="21" s="1"/>
  <c r="O16" i="23" s="1"/>
  <c r="B3" i="24" s="1"/>
  <c r="Y519" i="21"/>
  <c r="Y528" i="21" s="1"/>
  <c r="Y535" i="21" s="1"/>
  <c r="Y540" i="21" s="1"/>
  <c r="Y545" i="21" s="1"/>
  <c r="N16" i="23" s="1"/>
  <c r="B5" i="24" s="1"/>
  <c r="W519" i="21"/>
  <c r="W528" i="21" s="1"/>
  <c r="W535" i="21" s="1"/>
  <c r="W540" i="21" s="1"/>
  <c r="W545" i="21" s="1"/>
  <c r="M16" i="23" s="1"/>
  <c r="B9" i="24" s="1"/>
  <c r="U519" i="21"/>
  <c r="U528" i="21" s="1"/>
  <c r="U535" i="21" s="1"/>
  <c r="U540" i="21" s="1"/>
  <c r="U545" i="21" s="1"/>
  <c r="L16" i="23" s="1"/>
  <c r="B15" i="24" s="1"/>
  <c r="S519" i="21"/>
  <c r="S528" i="21" s="1"/>
  <c r="S535" i="21" s="1"/>
  <c r="S540" i="21" s="1"/>
  <c r="S545" i="21" s="1"/>
  <c r="K16" i="23" s="1"/>
  <c r="B14" i="24" s="1"/>
  <c r="Q519" i="21"/>
  <c r="Q528" i="21" s="1"/>
  <c r="Q535" i="21" s="1"/>
  <c r="Q540" i="21" s="1"/>
  <c r="Q545" i="21" s="1"/>
  <c r="J16" i="23" s="1"/>
  <c r="B10" i="24" s="1"/>
  <c r="O519" i="21"/>
  <c r="O528" i="21" s="1"/>
  <c r="O535" i="21" s="1"/>
  <c r="O540" i="21" s="1"/>
  <c r="O545" i="21" s="1"/>
  <c r="I16" i="23" s="1"/>
  <c r="B4" i="24" s="1"/>
  <c r="M519" i="21"/>
  <c r="M528" i="21" s="1"/>
  <c r="M535" i="21" s="1"/>
  <c r="M540" i="21" s="1"/>
  <c r="M545" i="21" s="1"/>
  <c r="H16" i="23" s="1"/>
  <c r="B7" i="24" s="1"/>
  <c r="K519" i="21"/>
  <c r="K528" i="21" s="1"/>
  <c r="K535" i="21" s="1"/>
  <c r="K540" i="21" s="1"/>
  <c r="K545" i="21" s="1"/>
  <c r="G16" i="23" s="1"/>
  <c r="B12" i="24" s="1"/>
  <c r="I519" i="21"/>
  <c r="I528" i="21" s="1"/>
  <c r="I535" i="21" s="1"/>
  <c r="I540" i="21" s="1"/>
  <c r="I545" i="21" s="1"/>
  <c r="F16" i="23" s="1"/>
  <c r="B8" i="24" s="1"/>
  <c r="G519" i="21"/>
  <c r="G528" i="21" s="1"/>
  <c r="G535" i="21" s="1"/>
  <c r="G540" i="21" s="1"/>
  <c r="G545" i="21" s="1"/>
  <c r="E16" i="23" s="1"/>
  <c r="B11" i="24" s="1"/>
  <c r="E519" i="21"/>
  <c r="E528" i="21" s="1"/>
  <c r="E535" i="21" s="1"/>
  <c r="E540" i="21" s="1"/>
  <c r="E545" i="21" s="1"/>
  <c r="D16" i="23" s="1"/>
  <c r="B6" i="24" s="1"/>
  <c r="AE482" i="21"/>
  <c r="AE490" i="21" s="1"/>
  <c r="AE497" i="21" s="1"/>
  <c r="AE504" i="21" s="1"/>
  <c r="AE509" i="21" s="1"/>
  <c r="Q15" i="23" s="1"/>
  <c r="AC482" i="21"/>
  <c r="AC490" i="21" s="1"/>
  <c r="AC497" i="21" s="1"/>
  <c r="AC504" i="21" s="1"/>
  <c r="AC509" i="21" s="1"/>
  <c r="P15" i="23" s="1"/>
  <c r="AA482" i="21"/>
  <c r="AA490" i="21" s="1"/>
  <c r="AA497" i="21" s="1"/>
  <c r="AA504" i="21" s="1"/>
  <c r="AA509" i="21" s="1"/>
  <c r="O15" i="23" s="1"/>
  <c r="Y482" i="21"/>
  <c r="Y490" i="21" s="1"/>
  <c r="Y497" i="21" s="1"/>
  <c r="Y504" i="21" s="1"/>
  <c r="Y509" i="21" s="1"/>
  <c r="N15" i="23" s="1"/>
  <c r="W482" i="21"/>
  <c r="W490" i="21" s="1"/>
  <c r="W497" i="21" s="1"/>
  <c r="W504" i="21" s="1"/>
  <c r="W509" i="21" s="1"/>
  <c r="M15" i="23" s="1"/>
  <c r="U482" i="21"/>
  <c r="U490" i="21" s="1"/>
  <c r="U497" i="21" s="1"/>
  <c r="U504" i="21" s="1"/>
  <c r="U509" i="21" s="1"/>
  <c r="L15" i="23" s="1"/>
  <c r="S482" i="21"/>
  <c r="S490" i="21" s="1"/>
  <c r="S497" i="21" s="1"/>
  <c r="S504" i="21" s="1"/>
  <c r="S509" i="21" s="1"/>
  <c r="K15" i="23" s="1"/>
  <c r="Q482" i="21"/>
  <c r="Q490" i="21" s="1"/>
  <c r="Q497" i="21" s="1"/>
  <c r="Q504" i="21" s="1"/>
  <c r="Q509" i="21" s="1"/>
  <c r="J15" i="23" s="1"/>
  <c r="O482" i="21"/>
  <c r="O490" i="21" s="1"/>
  <c r="O497" i="21" s="1"/>
  <c r="O504" i="21" s="1"/>
  <c r="O509" i="21" s="1"/>
  <c r="I15" i="23" s="1"/>
  <c r="M482" i="21"/>
  <c r="M490" i="21" s="1"/>
  <c r="M497" i="21" s="1"/>
  <c r="M504" i="21" s="1"/>
  <c r="M509" i="21" s="1"/>
  <c r="H15" i="23" s="1"/>
  <c r="K482" i="21"/>
  <c r="K490" i="21" s="1"/>
  <c r="K497" i="21" s="1"/>
  <c r="K504" i="21" s="1"/>
  <c r="K509" i="21" s="1"/>
  <c r="G15" i="23" s="1"/>
  <c r="I482" i="21"/>
  <c r="I490" i="21" s="1"/>
  <c r="I497" i="21" s="1"/>
  <c r="I504" i="21" s="1"/>
  <c r="I509" i="21" s="1"/>
  <c r="F15" i="23" s="1"/>
  <c r="G482" i="21"/>
  <c r="G490" i="21" s="1"/>
  <c r="G497" i="21" s="1"/>
  <c r="G504" i="21" s="1"/>
  <c r="G509" i="21" s="1"/>
  <c r="E15" i="23" s="1"/>
  <c r="E482" i="21"/>
  <c r="E490" i="21" s="1"/>
  <c r="E497" i="21" s="1"/>
  <c r="E504" i="21" s="1"/>
  <c r="E509" i="21" s="1"/>
  <c r="D15" i="23" s="1"/>
  <c r="AE445" i="21"/>
  <c r="AE454" i="21" s="1"/>
  <c r="AE461" i="21" s="1"/>
  <c r="AE467" i="21" s="1"/>
  <c r="AE472" i="21" s="1"/>
  <c r="Q14" i="23" s="1"/>
  <c r="AC445" i="21"/>
  <c r="AC454" i="21" s="1"/>
  <c r="AC461" i="21" s="1"/>
  <c r="AC467" i="21" s="1"/>
  <c r="AC472" i="21" s="1"/>
  <c r="P14" i="23" s="1"/>
  <c r="AA445" i="21"/>
  <c r="AA454" i="21" s="1"/>
  <c r="AA461" i="21" s="1"/>
  <c r="AA467" i="21" s="1"/>
  <c r="AA472" i="21" s="1"/>
  <c r="O14" i="23" s="1"/>
  <c r="Y445" i="21"/>
  <c r="Y454" i="21" s="1"/>
  <c r="Y461" i="21" s="1"/>
  <c r="Y467" i="21" s="1"/>
  <c r="Y472" i="21" s="1"/>
  <c r="N14" i="23" s="1"/>
  <c r="W445" i="21"/>
  <c r="W454" i="21" s="1"/>
  <c r="W461" i="21" s="1"/>
  <c r="W467" i="21" s="1"/>
  <c r="W472" i="21" s="1"/>
  <c r="M14" i="23" s="1"/>
  <c r="U445" i="21"/>
  <c r="U454" i="21" s="1"/>
  <c r="U461" i="21" s="1"/>
  <c r="U467" i="21" s="1"/>
  <c r="U472" i="21" s="1"/>
  <c r="L14" i="23" s="1"/>
  <c r="S445" i="21"/>
  <c r="S454" i="21" s="1"/>
  <c r="S461" i="21" s="1"/>
  <c r="S467" i="21" s="1"/>
  <c r="S472" i="21" s="1"/>
  <c r="K14" i="23" s="1"/>
  <c r="Q445" i="21"/>
  <c r="Q454" i="21" s="1"/>
  <c r="Q461" i="21" s="1"/>
  <c r="Q467" i="21" s="1"/>
  <c r="Q472" i="21" s="1"/>
  <c r="J14" i="23" s="1"/>
  <c r="O445" i="21"/>
  <c r="O454" i="21" s="1"/>
  <c r="O461" i="21" s="1"/>
  <c r="O467" i="21" s="1"/>
  <c r="O472" i="21" s="1"/>
  <c r="I14" i="23" s="1"/>
  <c r="M445" i="21"/>
  <c r="M454" i="21" s="1"/>
  <c r="M461" i="21" s="1"/>
  <c r="M467" i="21" s="1"/>
  <c r="M472" i="21" s="1"/>
  <c r="H14" i="23" s="1"/>
  <c r="K445" i="21"/>
  <c r="K454" i="21" s="1"/>
  <c r="K461" i="21" s="1"/>
  <c r="K467" i="21" s="1"/>
  <c r="K472" i="21" s="1"/>
  <c r="G14" i="23" s="1"/>
  <c r="I445" i="21"/>
  <c r="I454" i="21" s="1"/>
  <c r="I461" i="21" s="1"/>
  <c r="I467" i="21" s="1"/>
  <c r="I472" i="21" s="1"/>
  <c r="F14" i="23" s="1"/>
  <c r="G445" i="21"/>
  <c r="G454" i="21" s="1"/>
  <c r="G461" i="21" s="1"/>
  <c r="G467" i="21" s="1"/>
  <c r="G472" i="21" s="1"/>
  <c r="E14" i="23" s="1"/>
  <c r="E445" i="21"/>
  <c r="E454" i="21" s="1"/>
  <c r="E461" i="21" s="1"/>
  <c r="E467" i="21" s="1"/>
  <c r="E472" i="21" s="1"/>
  <c r="D14" i="23" s="1"/>
  <c r="AE406" i="21"/>
  <c r="AE415" i="21" s="1"/>
  <c r="AE423" i="21" s="1"/>
  <c r="AE430" i="21" s="1"/>
  <c r="AE435" i="21" s="1"/>
  <c r="Q13" i="23" s="1"/>
  <c r="AC406" i="21"/>
  <c r="AC415" i="21" s="1"/>
  <c r="AC423" i="21" s="1"/>
  <c r="AC430" i="21" s="1"/>
  <c r="AC435" i="21" s="1"/>
  <c r="P13" i="23" s="1"/>
  <c r="AA406" i="21"/>
  <c r="AA415" i="21" s="1"/>
  <c r="AA423" i="21" s="1"/>
  <c r="AA430" i="21" s="1"/>
  <c r="AA435" i="21" s="1"/>
  <c r="O13" i="23" s="1"/>
  <c r="Y406" i="21"/>
  <c r="Y415" i="21" s="1"/>
  <c r="Y423" i="21" s="1"/>
  <c r="Y430" i="21" s="1"/>
  <c r="Y435" i="21" s="1"/>
  <c r="N13" i="23" s="1"/>
  <c r="W406" i="21"/>
  <c r="W415" i="21" s="1"/>
  <c r="W423" i="21" s="1"/>
  <c r="W430" i="21" s="1"/>
  <c r="W435" i="21" s="1"/>
  <c r="M13" i="23" s="1"/>
  <c r="U406" i="21"/>
  <c r="U415" i="21" s="1"/>
  <c r="U423" i="21" s="1"/>
  <c r="U430" i="21" s="1"/>
  <c r="U435" i="21" s="1"/>
  <c r="L13" i="23" s="1"/>
  <c r="S406" i="21"/>
  <c r="S415" i="21" s="1"/>
  <c r="S423" i="21" s="1"/>
  <c r="S430" i="21" s="1"/>
  <c r="S435" i="21" s="1"/>
  <c r="K13" i="23" s="1"/>
  <c r="Q406" i="21"/>
  <c r="Q415" i="21" s="1"/>
  <c r="Q423" i="21" s="1"/>
  <c r="Q430" i="21" s="1"/>
  <c r="Q435" i="21" s="1"/>
  <c r="J13" i="23" s="1"/>
  <c r="O406" i="21"/>
  <c r="O415" i="21" s="1"/>
  <c r="O423" i="21" s="1"/>
  <c r="O430" i="21" s="1"/>
  <c r="O435" i="21" s="1"/>
  <c r="I13" i="23" s="1"/>
  <c r="M406" i="21"/>
  <c r="M415" i="21" s="1"/>
  <c r="M423" i="21" s="1"/>
  <c r="M430" i="21" s="1"/>
  <c r="M435" i="21" s="1"/>
  <c r="H13" i="23" s="1"/>
  <c r="K406" i="21"/>
  <c r="K415" i="21" s="1"/>
  <c r="K423" i="21" s="1"/>
  <c r="K430" i="21" s="1"/>
  <c r="K435" i="21" s="1"/>
  <c r="G13" i="23" s="1"/>
  <c r="I406" i="21"/>
  <c r="I415" i="21" s="1"/>
  <c r="I423" i="21" s="1"/>
  <c r="I430" i="21" s="1"/>
  <c r="I435" i="21" s="1"/>
  <c r="F13" i="23" s="1"/>
  <c r="G406" i="21"/>
  <c r="G415" i="21" s="1"/>
  <c r="G423" i="21" s="1"/>
  <c r="G430" i="21" s="1"/>
  <c r="G435" i="21" s="1"/>
  <c r="E13" i="23" s="1"/>
  <c r="E406" i="21"/>
  <c r="E415" i="21" s="1"/>
  <c r="E423" i="21" s="1"/>
  <c r="E430" i="21" s="1"/>
  <c r="E435" i="21" s="1"/>
  <c r="D13" i="23" s="1"/>
  <c r="AE371" i="21"/>
  <c r="AE380" i="21" s="1"/>
  <c r="AE387" i="21" s="1"/>
  <c r="AE392" i="21" s="1"/>
  <c r="AE396" i="21" s="1"/>
  <c r="Q12" i="23" s="1"/>
  <c r="AC371" i="21"/>
  <c r="AC380" i="21" s="1"/>
  <c r="AC387" i="21" s="1"/>
  <c r="AC392" i="21" s="1"/>
  <c r="AC396" i="21" s="1"/>
  <c r="P12" i="23" s="1"/>
  <c r="AA371" i="21"/>
  <c r="AA380" i="21" s="1"/>
  <c r="AA387" i="21" s="1"/>
  <c r="AA392" i="21" s="1"/>
  <c r="AA396" i="21" s="1"/>
  <c r="O12" i="23" s="1"/>
  <c r="Y371" i="21"/>
  <c r="Y380" i="21" s="1"/>
  <c r="Y387" i="21" s="1"/>
  <c r="Y392" i="21" s="1"/>
  <c r="Y396" i="21" s="1"/>
  <c r="N12" i="23" s="1"/>
  <c r="W371" i="21"/>
  <c r="W380" i="21" s="1"/>
  <c r="W387" i="21" s="1"/>
  <c r="W392" i="21" s="1"/>
  <c r="W396" i="21" s="1"/>
  <c r="M12" i="23" s="1"/>
  <c r="U371" i="21"/>
  <c r="U380" i="21" s="1"/>
  <c r="U387" i="21" s="1"/>
  <c r="U392" i="21" s="1"/>
  <c r="U396" i="21" s="1"/>
  <c r="L12" i="23" s="1"/>
  <c r="S371" i="21"/>
  <c r="S380" i="21" s="1"/>
  <c r="S387" i="21" s="1"/>
  <c r="S392" i="21" s="1"/>
  <c r="S396" i="21" s="1"/>
  <c r="K12" i="23" s="1"/>
  <c r="Q371" i="21"/>
  <c r="Q380" i="21" s="1"/>
  <c r="Q387" i="21" s="1"/>
  <c r="Q392" i="21" s="1"/>
  <c r="Q396" i="21" s="1"/>
  <c r="J12" i="23" s="1"/>
  <c r="O371" i="21"/>
  <c r="O380" i="21" s="1"/>
  <c r="O387" i="21" s="1"/>
  <c r="O392" i="21" s="1"/>
  <c r="O396" i="21" s="1"/>
  <c r="I12" i="23" s="1"/>
  <c r="M371" i="21"/>
  <c r="M380" i="21" s="1"/>
  <c r="M387" i="21" s="1"/>
  <c r="M392" i="21" s="1"/>
  <c r="M396" i="21" s="1"/>
  <c r="H12" i="23" s="1"/>
  <c r="K371" i="21"/>
  <c r="K380" i="21" s="1"/>
  <c r="K387" i="21" s="1"/>
  <c r="K392" i="21" s="1"/>
  <c r="K396" i="21" s="1"/>
  <c r="G12" i="23" s="1"/>
  <c r="I371" i="21"/>
  <c r="I380" i="21" s="1"/>
  <c r="I387" i="21" s="1"/>
  <c r="I392" i="21" s="1"/>
  <c r="I396" i="21" s="1"/>
  <c r="F12" i="23" s="1"/>
  <c r="G371" i="21"/>
  <c r="G380" i="21" s="1"/>
  <c r="G387" i="21" s="1"/>
  <c r="G392" i="21" s="1"/>
  <c r="G396" i="21" s="1"/>
  <c r="E12" i="23" s="1"/>
  <c r="E371" i="21"/>
  <c r="E380" i="21" s="1"/>
  <c r="E387" i="21" s="1"/>
  <c r="E392" i="21" s="1"/>
  <c r="E396" i="21" s="1"/>
  <c r="D12" i="23" s="1"/>
  <c r="AE337" i="21"/>
  <c r="AE346" i="21" s="1"/>
  <c r="AE352" i="21" s="1"/>
  <c r="AE357" i="21" s="1"/>
  <c r="AE361" i="21" s="1"/>
  <c r="Q11" i="23" s="1"/>
  <c r="AC337" i="21"/>
  <c r="AC346" i="21" s="1"/>
  <c r="AC352" i="21" s="1"/>
  <c r="AC357" i="21" s="1"/>
  <c r="AC361" i="21" s="1"/>
  <c r="P11" i="23" s="1"/>
  <c r="AA337" i="21"/>
  <c r="AA346" i="21" s="1"/>
  <c r="AA352" i="21" s="1"/>
  <c r="AA357" i="21" s="1"/>
  <c r="AA361" i="21" s="1"/>
  <c r="O11" i="23" s="1"/>
  <c r="Y337" i="21"/>
  <c r="Y346" i="21" s="1"/>
  <c r="Y352" i="21" s="1"/>
  <c r="Y357" i="21" s="1"/>
  <c r="Y361" i="21" s="1"/>
  <c r="N11" i="23" s="1"/>
  <c r="W337" i="21"/>
  <c r="W346" i="21" s="1"/>
  <c r="W352" i="21" s="1"/>
  <c r="W357" i="21" s="1"/>
  <c r="W361" i="21" s="1"/>
  <c r="M11" i="23" s="1"/>
  <c r="U337" i="21"/>
  <c r="U346" i="21" s="1"/>
  <c r="U352" i="21" s="1"/>
  <c r="U357" i="21" s="1"/>
  <c r="U361" i="21" s="1"/>
  <c r="L11" i="23" s="1"/>
  <c r="S337" i="21"/>
  <c r="S346" i="21" s="1"/>
  <c r="S352" i="21" s="1"/>
  <c r="S357" i="21" s="1"/>
  <c r="S361" i="21" s="1"/>
  <c r="K11" i="23" s="1"/>
  <c r="Q337" i="21"/>
  <c r="Q346" i="21" s="1"/>
  <c r="Q352" i="21" s="1"/>
  <c r="Q357" i="21" s="1"/>
  <c r="Q361" i="21" s="1"/>
  <c r="J11" i="23" s="1"/>
  <c r="O337" i="21"/>
  <c r="O346" i="21" s="1"/>
  <c r="O352" i="21" s="1"/>
  <c r="O357" i="21" s="1"/>
  <c r="O361" i="21" s="1"/>
  <c r="I11" i="23" s="1"/>
  <c r="M337" i="21"/>
  <c r="M346" i="21" s="1"/>
  <c r="M352" i="21" s="1"/>
  <c r="M357" i="21" s="1"/>
  <c r="M361" i="21" s="1"/>
  <c r="H11" i="23" s="1"/>
  <c r="K337" i="21"/>
  <c r="K346" i="21" s="1"/>
  <c r="K352" i="21" s="1"/>
  <c r="K357" i="21" s="1"/>
  <c r="K361" i="21" s="1"/>
  <c r="G11" i="23" s="1"/>
  <c r="I337" i="21"/>
  <c r="I346" i="21" s="1"/>
  <c r="I352" i="21" s="1"/>
  <c r="I357" i="21" s="1"/>
  <c r="I361" i="21" s="1"/>
  <c r="F11" i="23" s="1"/>
  <c r="G337" i="21"/>
  <c r="G346" i="21" s="1"/>
  <c r="G352" i="21" s="1"/>
  <c r="G357" i="21" s="1"/>
  <c r="G361" i="21" s="1"/>
  <c r="E11" i="23" s="1"/>
  <c r="E337" i="21"/>
  <c r="E346" i="21" s="1"/>
  <c r="E352" i="21" s="1"/>
  <c r="E357" i="21" s="1"/>
  <c r="E361" i="21" s="1"/>
  <c r="D11" i="23" s="1"/>
  <c r="AE302" i="21"/>
  <c r="AE311" i="21" s="1"/>
  <c r="AE317" i="21" s="1"/>
  <c r="AE323" i="21" s="1"/>
  <c r="AE327" i="21" s="1"/>
  <c r="Q10" i="23" s="1"/>
  <c r="AC302" i="21"/>
  <c r="AC311" i="21" s="1"/>
  <c r="AC317" i="21" s="1"/>
  <c r="AC323" i="21" s="1"/>
  <c r="AC327" i="21" s="1"/>
  <c r="P10" i="23" s="1"/>
  <c r="AA302" i="21"/>
  <c r="AA311" i="21" s="1"/>
  <c r="AA317" i="21" s="1"/>
  <c r="AA323" i="21" s="1"/>
  <c r="AA327" i="21" s="1"/>
  <c r="O10" i="23" s="1"/>
  <c r="Y302" i="21"/>
  <c r="Y311" i="21" s="1"/>
  <c r="Y317" i="21" s="1"/>
  <c r="Y323" i="21" s="1"/>
  <c r="Y327" i="21" s="1"/>
  <c r="N10" i="23" s="1"/>
  <c r="W302" i="21"/>
  <c r="W311" i="21" s="1"/>
  <c r="W317" i="21" s="1"/>
  <c r="W323" i="21" s="1"/>
  <c r="W327" i="21" s="1"/>
  <c r="M10" i="23" s="1"/>
  <c r="U302" i="21"/>
  <c r="U311" i="21" s="1"/>
  <c r="U317" i="21" s="1"/>
  <c r="U323" i="21" s="1"/>
  <c r="U327" i="21" s="1"/>
  <c r="L10" i="23" s="1"/>
  <c r="S302" i="21"/>
  <c r="S311" i="21" s="1"/>
  <c r="S317" i="21" s="1"/>
  <c r="S323" i="21" s="1"/>
  <c r="S327" i="21" s="1"/>
  <c r="K10" i="23" s="1"/>
  <c r="Q302" i="21"/>
  <c r="Q311" i="21" s="1"/>
  <c r="Q317" i="21" s="1"/>
  <c r="Q323" i="21" s="1"/>
  <c r="Q327" i="21" s="1"/>
  <c r="J10" i="23" s="1"/>
  <c r="O302" i="21"/>
  <c r="O311" i="21" s="1"/>
  <c r="O317" i="21" s="1"/>
  <c r="O323" i="21" s="1"/>
  <c r="O327" i="21" s="1"/>
  <c r="I10" i="23" s="1"/>
  <c r="M302" i="21"/>
  <c r="M311" i="21" s="1"/>
  <c r="M317" i="21" s="1"/>
  <c r="M323" i="21" s="1"/>
  <c r="M327" i="21" s="1"/>
  <c r="H10" i="23" s="1"/>
  <c r="K302" i="21"/>
  <c r="K311" i="21" s="1"/>
  <c r="K317" i="21" s="1"/>
  <c r="K323" i="21" s="1"/>
  <c r="K327" i="21" s="1"/>
  <c r="G10" i="23" s="1"/>
  <c r="I302" i="21"/>
  <c r="I311" i="21" s="1"/>
  <c r="I317" i="21" s="1"/>
  <c r="I323" i="21" s="1"/>
  <c r="I327" i="21" s="1"/>
  <c r="F10" i="23" s="1"/>
  <c r="G302" i="21"/>
  <c r="G311" i="21" s="1"/>
  <c r="G317" i="21" s="1"/>
  <c r="G323" i="21" s="1"/>
  <c r="G327" i="21" s="1"/>
  <c r="E10" i="23" s="1"/>
  <c r="E302" i="21"/>
  <c r="E311" i="21" s="1"/>
  <c r="E317" i="21" s="1"/>
  <c r="E323" i="21" s="1"/>
  <c r="E327" i="21" s="1"/>
  <c r="D10" i="23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G265" i="21"/>
  <c r="G274" i="21" s="1"/>
  <c r="G281" i="21" s="1"/>
  <c r="G287" i="21" s="1"/>
  <c r="G292" i="21" s="1"/>
  <c r="E9" i="23" s="1"/>
  <c r="E265" i="21"/>
  <c r="E274" i="21" s="1"/>
  <c r="E281" i="21" s="1"/>
  <c r="E287" i="21" s="1"/>
  <c r="E292" i="21" s="1"/>
  <c r="D9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G227" i="21"/>
  <c r="G236" i="21" s="1"/>
  <c r="G244" i="21" s="1"/>
  <c r="G250" i="21" s="1"/>
  <c r="G255" i="21" s="1"/>
  <c r="E8" i="23" s="1"/>
  <c r="E227" i="21"/>
  <c r="E236" i="21" s="1"/>
  <c r="E244" i="21" s="1"/>
  <c r="E250" i="21" s="1"/>
  <c r="E255" i="21" s="1"/>
  <c r="D8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G187" i="21"/>
  <c r="G196" i="21" s="1"/>
  <c r="G205" i="21" s="1"/>
  <c r="G212" i="21" s="1"/>
  <c r="G217" i="21" s="1"/>
  <c r="E7" i="23" s="1"/>
  <c r="E187" i="21"/>
  <c r="E196" i="21" s="1"/>
  <c r="E205" i="21" s="1"/>
  <c r="E212" i="21" s="1"/>
  <c r="E217" i="21" s="1"/>
  <c r="D7" i="23" s="1"/>
  <c r="I20" i="26"/>
  <c r="J10" i="26" l="1"/>
  <c r="Q151" i="21"/>
  <c r="Q160" i="21" s="1"/>
  <c r="Q166" i="21" s="1"/>
  <c r="Q172" i="21" s="1"/>
  <c r="Q177" i="21" s="1"/>
  <c r="J6" i="23" s="1"/>
  <c r="Q117" i="21"/>
  <c r="Q126" i="21" s="1"/>
  <c r="Q133" i="21" s="1"/>
  <c r="Q137" i="21" s="1"/>
  <c r="Q141" i="21" s="1"/>
  <c r="J5" i="23" s="1"/>
  <c r="Q78" i="21"/>
  <c r="Q87" i="21" s="1"/>
  <c r="Q95" i="21" s="1"/>
  <c r="Q102" i="21" s="1"/>
  <c r="Q107" i="21" s="1"/>
  <c r="J4" i="23" s="1"/>
  <c r="Q41" i="21"/>
  <c r="Q50" i="21" s="1"/>
  <c r="Q56" i="21" s="1"/>
  <c r="Q63" i="21" s="1"/>
  <c r="Q68" i="21" s="1"/>
  <c r="J3" i="23" s="1"/>
  <c r="Q9" i="21"/>
  <c r="Q17" i="21" s="1"/>
  <c r="Q22" i="21" s="1"/>
  <c r="Q27" i="21" s="1"/>
  <c r="Q31" i="21" s="1"/>
  <c r="J2" i="23" s="1"/>
  <c r="AE151" i="21" l="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L6" i="23" s="1"/>
  <c r="S151" i="21"/>
  <c r="S160" i="21" s="1"/>
  <c r="S166" i="21" s="1"/>
  <c r="S172" i="21" s="1"/>
  <c r="S177" i="21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G151" i="21"/>
  <c r="G160" i="21" s="1"/>
  <c r="G166" i="21" s="1"/>
  <c r="G172" i="21" s="1"/>
  <c r="G177" i="21" s="1"/>
  <c r="E6" i="23" s="1"/>
  <c r="E151" i="21"/>
  <c r="E160" i="21" s="1"/>
  <c r="E166" i="21" s="1"/>
  <c r="E172" i="21" s="1"/>
  <c r="E177" i="21" s="1"/>
  <c r="D6" i="23" s="1"/>
  <c r="J4" i="26"/>
  <c r="J12" i="26"/>
  <c r="G117" i="21"/>
  <c r="G126" i="21" s="1"/>
  <c r="G133" i="21" s="1"/>
  <c r="G137" i="21" s="1"/>
  <c r="G141" i="21" s="1"/>
  <c r="E5" i="23" s="1"/>
  <c r="G78" i="21"/>
  <c r="G87" i="21" s="1"/>
  <c r="G41" i="21"/>
  <c r="G50" i="21" s="1"/>
  <c r="G56" i="21" s="1"/>
  <c r="G63" i="21" s="1"/>
  <c r="G68" i="21" s="1"/>
  <c r="E3" i="23" s="1"/>
  <c r="G9" i="21"/>
  <c r="G17" i="21" s="1"/>
  <c r="G22" i="21" s="1"/>
  <c r="G27" i="21" s="1"/>
  <c r="G31" i="21" s="1"/>
  <c r="E2" i="23" s="1"/>
  <c r="K6" i="23" l="1"/>
  <c r="G95" i="21"/>
  <c r="G102" i="21" s="1"/>
  <c r="G107" i="21" s="1"/>
  <c r="E4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S117" i="21"/>
  <c r="S126" i="21" s="1"/>
  <c r="S133" i="21" s="1"/>
  <c r="S137" i="21" s="1"/>
  <c r="S141" i="21" s="1"/>
  <c r="K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I117" i="21"/>
  <c r="I126" i="21" s="1"/>
  <c r="I133" i="21" s="1"/>
  <c r="I137" i="21" s="1"/>
  <c r="I141" i="21" s="1"/>
  <c r="F5" i="23" s="1"/>
  <c r="E117" i="21"/>
  <c r="E126" i="21" s="1"/>
  <c r="E133" i="21" s="1"/>
  <c r="E137" i="21" s="1"/>
  <c r="E141" i="21" s="1"/>
  <c r="D5" i="23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S78" i="21"/>
  <c r="S87" i="21" s="1"/>
  <c r="O78" i="21"/>
  <c r="O87" i="21" s="1"/>
  <c r="M78" i="21"/>
  <c r="M87" i="21" s="1"/>
  <c r="K78" i="21"/>
  <c r="K87" i="21" s="1"/>
  <c r="I78" i="21"/>
  <c r="I87" i="21" s="1"/>
  <c r="E78" i="21"/>
  <c r="E87" i="21" s="1"/>
  <c r="J9" i="26"/>
  <c r="E34" i="23" l="1"/>
  <c r="F6" i="24" s="1"/>
  <c r="U95" i="21"/>
  <c r="U102" i="21" s="1"/>
  <c r="U107" i="21" s="1"/>
  <c r="L4" i="23" s="1"/>
  <c r="E95" i="21"/>
  <c r="E102" i="21" s="1"/>
  <c r="E107" i="21" s="1"/>
  <c r="D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S95" i="21"/>
  <c r="S102" i="21" s="1"/>
  <c r="S107" i="21" s="1"/>
  <c r="K4" i="23" s="1"/>
  <c r="I95" i="21"/>
  <c r="I102" i="21" s="1"/>
  <c r="I107" i="21" s="1"/>
  <c r="F4" i="23" s="1"/>
  <c r="AA95" i="21"/>
  <c r="AA102" i="21" s="1"/>
  <c r="AA107" i="21" s="1"/>
  <c r="O4" i="23" s="1"/>
  <c r="O95" i="21"/>
  <c r="O102" i="21" s="1"/>
  <c r="O107" i="21" s="1"/>
  <c r="I4" i="23" s="1"/>
  <c r="W95" i="21"/>
  <c r="W102" i="21" s="1"/>
  <c r="W107" i="21" s="1"/>
  <c r="M4" i="23" s="1"/>
  <c r="K95" i="21"/>
  <c r="K102" i="21" s="1"/>
  <c r="K107" i="21" s="1"/>
  <c r="G4" i="23" s="1"/>
  <c r="AC95" i="21"/>
  <c r="AC102" i="21" s="1"/>
  <c r="AC107" i="21" s="1"/>
  <c r="P4" i="23" s="1"/>
  <c r="S41" i="21"/>
  <c r="S50" i="21" s="1"/>
  <c r="S56" i="21" s="1"/>
  <c r="S63" i="21" s="1"/>
  <c r="S9" i="21"/>
  <c r="S17" i="21" s="1"/>
  <c r="S22" i="21" s="1"/>
  <c r="S27" i="21" s="1"/>
  <c r="S68" i="21" l="1"/>
  <c r="K3" i="23" s="1"/>
  <c r="S31" i="21"/>
  <c r="K2" i="23" s="1"/>
  <c r="G18" i="26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U41" i="21"/>
  <c r="U50" i="21" s="1"/>
  <c r="U56" i="21" s="1"/>
  <c r="U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I41" i="21"/>
  <c r="I50" i="21" s="1"/>
  <c r="I56" i="21" s="1"/>
  <c r="I63" i="21" s="1"/>
  <c r="E41" i="21"/>
  <c r="E50" i="21" s="1"/>
  <c r="E56" i="21" s="1"/>
  <c r="E63" i="21" s="1"/>
  <c r="K34" i="23" l="1"/>
  <c r="F5" i="24" s="1"/>
  <c r="M68" i="21"/>
  <c r="H3" i="23" s="1"/>
  <c r="AE68" i="21"/>
  <c r="Q3" i="23" s="1"/>
  <c r="U68" i="21"/>
  <c r="L3" i="23" s="1"/>
  <c r="AA68" i="21"/>
  <c r="O3" i="23" s="1"/>
  <c r="K68" i="21"/>
  <c r="G3" i="23" s="1"/>
  <c r="AC68" i="21"/>
  <c r="P3" i="23" s="1"/>
  <c r="Y68" i="21"/>
  <c r="N3" i="23" s="1"/>
  <c r="W68" i="21"/>
  <c r="M3" i="23" s="1"/>
  <c r="I68" i="21"/>
  <c r="F3" i="23" s="1"/>
  <c r="E68" i="21"/>
  <c r="D3" i="23" s="1"/>
  <c r="O68" i="21"/>
  <c r="I3" i="23" s="1"/>
  <c r="J34" i="23"/>
  <c r="F8" i="24" s="1"/>
  <c r="J6" i="26"/>
  <c r="J7" i="26"/>
  <c r="J8" i="26"/>
  <c r="J11" i="26"/>
  <c r="J13" i="26"/>
  <c r="J5" i="26"/>
  <c r="J14" i="26"/>
  <c r="J15" i="26"/>
  <c r="J16" i="26"/>
  <c r="J3" i="26"/>
  <c r="I18" i="26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U9" i="21"/>
  <c r="U17" i="21" s="1"/>
  <c r="U22" i="21" s="1"/>
  <c r="U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I9" i="21"/>
  <c r="I17" i="21" s="1"/>
  <c r="I22" i="21" s="1"/>
  <c r="I27" i="21" s="1"/>
  <c r="E9" i="21"/>
  <c r="E17" i="21" s="1"/>
  <c r="E22" i="21" s="1"/>
  <c r="E27" i="21" s="1"/>
  <c r="Y31" i="21" l="1"/>
  <c r="N2" i="23" s="1"/>
  <c r="W31" i="21"/>
  <c r="M2" i="23" s="1"/>
  <c r="K31" i="21"/>
  <c r="G2" i="23" s="1"/>
  <c r="U31" i="21"/>
  <c r="L2" i="23" s="1"/>
  <c r="AC31" i="21"/>
  <c r="P2" i="23" s="1"/>
  <c r="I31" i="21"/>
  <c r="F2" i="23" s="1"/>
  <c r="E31" i="21"/>
  <c r="D2" i="23" s="1"/>
  <c r="AA31" i="21"/>
  <c r="O2" i="23" s="1"/>
  <c r="O31" i="21"/>
  <c r="I2" i="23" s="1"/>
  <c r="M31" i="21"/>
  <c r="H2" i="23" s="1"/>
  <c r="AE31" i="21"/>
  <c r="Q2" i="23" s="1"/>
  <c r="F34" i="23" l="1"/>
  <c r="F11" i="24" s="1"/>
  <c r="L34" i="23"/>
  <c r="F16" i="24" s="1"/>
  <c r="G34" i="23"/>
  <c r="F3" i="24" s="1"/>
  <c r="M34" i="23"/>
  <c r="F9" i="24" s="1"/>
  <c r="P34" i="23"/>
  <c r="F14" i="24" s="1"/>
  <c r="N34" i="23"/>
  <c r="F7" i="24" s="1"/>
  <c r="D34" i="23"/>
  <c r="F12" i="24" s="1"/>
  <c r="O34" i="23"/>
  <c r="F10" i="24" s="1"/>
  <c r="I34" i="23"/>
  <c r="F13" i="24" s="1"/>
  <c r="H34" i="23"/>
  <c r="F4" i="24" s="1"/>
  <c r="Q34" i="23"/>
  <c r="F15" i="24" s="1"/>
</calcChain>
</file>

<file path=xl/sharedStrings.xml><?xml version="1.0" encoding="utf-8"?>
<sst xmlns="http://schemas.openxmlformats.org/spreadsheetml/2006/main" count="3825" uniqueCount="225">
  <si>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</si>
  <si>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</si>
  <si>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</si>
  <si>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</si>
  <si>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</si>
  <si>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</si>
  <si>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</si>
  <si>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</si>
  <si>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</si>
  <si>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</si>
  <si>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</si>
  <si>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</si>
  <si>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</si>
  <si>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</si>
  <si>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</si>
  <si>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</si>
  <si>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</si>
  <si>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</si>
  <si>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</si>
  <si>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</si>
  <si>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</si>
  <si>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</si>
  <si>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</si>
  <si>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</si>
  <si>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</si>
  <si>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</si>
  <si>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</si>
  <si>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</si>
  <si>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</si>
  <si>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</si>
  <si>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</si>
  <si>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</si>
  <si>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</si>
  <si>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</si>
  <si>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</si>
  <si>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</si>
  <si>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</si>
  <si>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</si>
  <si>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</si>
  <si>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</si>
  <si>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</si>
  <si>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</si>
  <si>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</si>
  <si>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</si>
  <si>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</si>
  <si>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</si>
  <si>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</si>
  <si>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</si>
  <si>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</si>
  <si>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</si>
  <si>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</si>
  <si>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</si>
  <si>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</si>
  <si>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</si>
  <si>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</si>
  <si>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</si>
  <si>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</si>
  <si>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</si>
  <si>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</si>
  <si>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</si>
  <si>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</si>
  <si>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</si>
  <si>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</si>
  <si>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</si>
  <si>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</si>
  <si>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</si>
  <si>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</si>
  <si>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</si>
  <si>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</si>
  <si>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</si>
  <si>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</si>
  <si>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</si>
  <si>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</si>
  <si>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</si>
  <si>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</si>
  <si>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</si>
  <si>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</si>
  <si>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</si>
  <si>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</si>
  <si>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</si>
  <si>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</si>
  <si>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</si>
  <si>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</si>
  <si>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</si>
  <si>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</si>
  <si>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MARSEILLE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</si>
  <si>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</si>
  <si>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</si>
  <si>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</si>
  <si>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</si>
  <si>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</si>
  <si>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</si>
  <si>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</si>
  <si>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</si>
  <si>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</si>
  <si>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</si>
  <si>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</si>
  <si>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</si>
  <si>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</si>
  <si>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</si>
  <si>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</si>
  <si>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</si>
  <si>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</si>
  <si>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</si>
  <si>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</si>
  <si>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</si>
  <si>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</si>
  <si>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</si>
  <si>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</si>
  <si>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</si>
  <si>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</si>
  <si>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</si>
  <si>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</si>
  <si>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</si>
  <si>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</si>
  <si>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</si>
  <si>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</si>
  <si>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</si>
  <si>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</si>
  <si>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</si>
  <si>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</si>
  <si>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</si>
  <si>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</si>
  <si>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</si>
  <si>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</si>
  <si>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</si>
  <si>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</si>
  <si>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</si>
  <si>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</si>
  <si>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</si>
  <si>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</si>
  <si>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</si>
  <si>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</si>
  <si>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</si>
  <si>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</si>
  <si>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</si>
  <si>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</si>
  <si>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</si>
  <si>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</si>
  <si>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</si>
  <si>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</si>
  <si>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</si>
  <si>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</si>
  <si>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</si>
  <si>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</si>
  <si>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</si>
  <si>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</si>
  <si>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</si>
  <si>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</si>
  <si>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</si>
  <si>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</si>
  <si>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</si>
  <si>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</si>
  <si>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</si>
  <si>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</si>
  <si>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</si>
  <si>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</si>
  <si>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</si>
  <si>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</si>
  <si>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</si>
  <si>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</si>
  <si>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</si>
  <si>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</si>
  <si>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</si>
  <si>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</si>
  <si>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</si>
  <si>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</si>
  <si>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</si>
  <si>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</si>
  <si>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</si>
  <si>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</si>
  <si>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</si>
  <si>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</si>
  <si>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</si>
  <si>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</si>
  <si>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</si>
  <si>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</si>
  <si>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</si>
  <si>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</si>
  <si>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</si>
  <si>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</si>
  <si>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</si>
  <si>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</si>
  <si>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</si>
  <si>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</si>
  <si>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</si>
  <si>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</si>
  <si>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</si>
  <si>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</si>
  <si>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</si>
  <si>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</si>
  <si>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</si>
  <si>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</si>
  <si>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</si>
  <si>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</si>
  <si>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</si>
  <si>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</si>
  <si>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</si>
  <si>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</si>
  <si>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</si>
  <si>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</si>
  <si>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+3</t>
  </si>
  <si>
    <t>-2</t>
  </si>
  <si>
    <t>-1</t>
  </si>
  <si>
    <t>LANDALUCE</t>
  </si>
  <si>
    <t>STRUFF</t>
  </si>
  <si>
    <t>DUCKWORTH</t>
  </si>
  <si>
    <t>BERGS</t>
  </si>
  <si>
    <t>RINDERKNECH</t>
  </si>
  <si>
    <t>DE MINAUR</t>
  </si>
  <si>
    <t>MAJCHRZAK</t>
  </si>
  <si>
    <t>HURCKACZ</t>
  </si>
  <si>
    <t>ZHANG</t>
  </si>
  <si>
    <t>BOOGAARD</t>
  </si>
  <si>
    <t>ROTTGERING</t>
  </si>
  <si>
    <t>WU</t>
  </si>
  <si>
    <t>DEDURA</t>
  </si>
  <si>
    <t>BELLUCCI</t>
  </si>
  <si>
    <t>COLLIGNON</t>
  </si>
  <si>
    <t>DRAPER</t>
  </si>
  <si>
    <t>FERY</t>
  </si>
  <si>
    <t>PINNINGTON</t>
  </si>
  <si>
    <t>VUKIC</t>
  </si>
  <si>
    <t>QUINN</t>
  </si>
  <si>
    <t>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</si>
</sst>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0" fontId="7" fillId="10" borderId="1" xfId="0" applyFont="1" applyFill="1" applyBorder="1"/>
    <xf numFmtId="166" fontId="7" fillId="10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49" fontId="7" fillId="1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1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paivime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ideadilisa@gmail.com" TargetMode="External"/><Relationship Id="rId12" Type="http://schemas.openxmlformats.org/officeDocument/2006/relationships/hyperlink" Target="mailto:germano.pianezzi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foglianiandrea70@gmail.com" TargetMode="External"/><Relationship Id="rId11" Type="http://schemas.openxmlformats.org/officeDocument/2006/relationships/hyperlink" Target="mailto:fabio.cafaro@gmail.com" TargetMode="External"/><Relationship Id="rId5" Type="http://schemas.openxmlformats.org/officeDocument/2006/relationships/hyperlink" Target="mailto:stiv4lani@gmail.com" TargetMode="External"/><Relationship Id="rId10" Type="http://schemas.openxmlformats.org/officeDocument/2006/relationships/hyperlink" Target="mailto:dome1566@gmail.com" TargetMode="External"/><Relationship Id="rId4" Type="http://schemas.openxmlformats.org/officeDocument/2006/relationships/hyperlink" Target="mailto:albeci66@gmail.com" TargetMode="External"/><Relationship Id="rId9" Type="http://schemas.openxmlformats.org/officeDocument/2006/relationships/hyperlink" Target="mailto:germano.pianezz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33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72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6</v>
      </c>
      <c r="B3" s="58">
        <f>PUNTI!O16</f>
        <v>449</v>
      </c>
      <c r="E3" s="57" t="s">
        <v>2</v>
      </c>
      <c r="F3" s="58">
        <f>PUNTI!G34</f>
        <v>5602.9000000000005</v>
      </c>
      <c r="G3" s="75" t="s">
        <v>12</v>
      </c>
    </row>
    <row r="4" spans="1:7" ht="19.899999999999999" customHeight="1" x14ac:dyDescent="0.3">
      <c r="A4" s="33" t="s">
        <v>103</v>
      </c>
      <c r="B4" s="34">
        <f>PUNTI!I16</f>
        <v>433.20000000000005</v>
      </c>
      <c r="E4" s="59" t="s">
        <v>3</v>
      </c>
      <c r="F4" s="60">
        <f>PUNTI!H34</f>
        <v>5173.2</v>
      </c>
      <c r="G4" s="75" t="s">
        <v>12</v>
      </c>
    </row>
    <row r="5" spans="1:7" ht="19.899999999999999" customHeight="1" x14ac:dyDescent="0.3">
      <c r="A5" s="33" t="s">
        <v>130</v>
      </c>
      <c r="B5" s="34">
        <f>PUNTI!N16</f>
        <v>416.59999999999997</v>
      </c>
      <c r="E5" s="61" t="s">
        <v>164</v>
      </c>
      <c r="F5" s="62">
        <f>PUNTI!K34</f>
        <v>5009.3999999999996</v>
      </c>
      <c r="G5" s="75" t="s">
        <v>12</v>
      </c>
    </row>
    <row r="6" spans="1:7" ht="19.899999999999999" customHeight="1" x14ac:dyDescent="0.3">
      <c r="A6" s="33" t="s">
        <v>0</v>
      </c>
      <c r="B6" s="34">
        <f>PUNTI!D16</f>
        <v>371.4</v>
      </c>
      <c r="E6" s="33" t="s">
        <v>150</v>
      </c>
      <c r="F6" s="34">
        <f>PUNTI!E34</f>
        <v>4959</v>
      </c>
      <c r="G6" s="76" t="s">
        <v>187</v>
      </c>
    </row>
    <row r="7" spans="1:7" ht="19.899999999999999" customHeight="1" x14ac:dyDescent="0.3">
      <c r="A7" s="33" t="s">
        <v>3</v>
      </c>
      <c r="B7" s="34">
        <f>PUNTI!H16</f>
        <v>363.09999999999997</v>
      </c>
      <c r="E7" s="33" t="s">
        <v>130</v>
      </c>
      <c r="F7" s="34">
        <f>PUNTI!N34</f>
        <v>4943.4000000000005</v>
      </c>
      <c r="G7" s="76" t="s">
        <v>224</v>
      </c>
    </row>
    <row r="8" spans="1:7" ht="19.899999999999999" customHeight="1" x14ac:dyDescent="0.3">
      <c r="A8" s="33" t="s">
        <v>1</v>
      </c>
      <c r="B8" s="34">
        <f>PUNTI!F16</f>
        <v>341.2</v>
      </c>
      <c r="E8" s="33" t="s">
        <v>131</v>
      </c>
      <c r="F8" s="34">
        <f>PUNTI!J34</f>
        <v>4916.8999999999996</v>
      </c>
      <c r="G8" s="77" t="s">
        <v>202</v>
      </c>
    </row>
    <row r="9" spans="1:7" ht="19.899999999999999" customHeight="1" x14ac:dyDescent="0.3">
      <c r="A9" s="33" t="s">
        <v>5</v>
      </c>
      <c r="B9" s="34">
        <f>PUNTI!M16</f>
        <v>333.20000000000005</v>
      </c>
      <c r="E9" s="33" t="s">
        <v>5</v>
      </c>
      <c r="F9" s="34">
        <f>PUNTI!M34</f>
        <v>4802.2000000000007</v>
      </c>
      <c r="G9" s="76" t="s">
        <v>201</v>
      </c>
    </row>
    <row r="10" spans="1:7" ht="19.899999999999999" customHeight="1" x14ac:dyDescent="0.3">
      <c r="A10" s="33" t="s">
        <v>131</v>
      </c>
      <c r="B10" s="34">
        <f>PUNTI!J16</f>
        <v>325.80000000000007</v>
      </c>
      <c r="E10" s="33" t="s">
        <v>6</v>
      </c>
      <c r="F10" s="34">
        <f>PUNTI!O34</f>
        <v>4801.6000000000004</v>
      </c>
      <c r="G10" s="77" t="s">
        <v>202</v>
      </c>
    </row>
    <row r="11" spans="1:7" ht="19.899999999999999" customHeight="1" x14ac:dyDescent="0.3">
      <c r="A11" s="33" t="s">
        <v>150</v>
      </c>
      <c r="B11" s="34">
        <f>PUNTI!E16</f>
        <v>311.2</v>
      </c>
      <c r="E11" s="33" t="s">
        <v>1</v>
      </c>
      <c r="F11" s="34">
        <f>PUNTI!F34</f>
        <v>4770</v>
      </c>
      <c r="G11" s="77" t="s">
        <v>203</v>
      </c>
    </row>
    <row r="12" spans="1:7" ht="19.899999999999999" customHeight="1" x14ac:dyDescent="0.3">
      <c r="A12" s="33" t="s">
        <v>2</v>
      </c>
      <c r="B12" s="34">
        <f>PUNTI!G16</f>
        <v>302.60000000000002</v>
      </c>
      <c r="E12" s="33" t="s">
        <v>0</v>
      </c>
      <c r="F12" s="34">
        <f>PUNTI!D34</f>
        <v>4675.2</v>
      </c>
      <c r="G12" s="77" t="s">
        <v>203</v>
      </c>
    </row>
    <row r="13" spans="1:7" ht="19.899999999999999" customHeight="1" x14ac:dyDescent="0.3">
      <c r="A13" s="33" t="s">
        <v>128</v>
      </c>
      <c r="B13" s="34">
        <f>PUNTI!P16</f>
        <v>286.90000000000003</v>
      </c>
      <c r="E13" s="33" t="s">
        <v>103</v>
      </c>
      <c r="F13" s="34">
        <f>PUNTI!I34</f>
        <v>4669.5999999999995</v>
      </c>
      <c r="G13" s="75" t="s">
        <v>12</v>
      </c>
    </row>
    <row r="14" spans="1:7" ht="19.899999999999999" customHeight="1" x14ac:dyDescent="0.3">
      <c r="A14" s="33" t="s">
        <v>164</v>
      </c>
      <c r="B14" s="34">
        <f>PUNTI!K16</f>
        <v>283.90000000000003</v>
      </c>
      <c r="E14" s="33" t="s">
        <v>128</v>
      </c>
      <c r="F14" s="34">
        <f>PUNTI!P34</f>
        <v>4493.1000000000004</v>
      </c>
      <c r="G14" s="75" t="s">
        <v>12</v>
      </c>
    </row>
    <row r="15" spans="1:7" ht="19.899999999999999" customHeight="1" x14ac:dyDescent="0.3">
      <c r="A15" s="33" t="s">
        <v>4</v>
      </c>
      <c r="B15" s="34">
        <f>PUNTI!L16</f>
        <v>0</v>
      </c>
      <c r="E15" s="33" t="s">
        <v>7</v>
      </c>
      <c r="F15" s="34">
        <f>PUNTI!Q34</f>
        <v>3994</v>
      </c>
      <c r="G15" s="75" t="s">
        <v>12</v>
      </c>
    </row>
    <row r="16" spans="1:7" ht="19.899999999999999" customHeight="1" x14ac:dyDescent="0.3">
      <c r="A16" s="33" t="s">
        <v>7</v>
      </c>
      <c r="B16" s="34">
        <f>PUNTI!Q16</f>
        <v>0</v>
      </c>
      <c r="E16" s="33" t="s">
        <v>4</v>
      </c>
      <c r="F16" s="34">
        <f>PUNTI!L34</f>
        <v>3750.7</v>
      </c>
      <c r="G16" s="75" t="s">
        <v>12</v>
      </c>
    </row>
    <row r="18" spans="1:2" x14ac:dyDescent="0.3">
      <c r="A18" s="29" t="s">
        <v>73</v>
      </c>
    </row>
    <row r="20" spans="1:2" x14ac:dyDescent="0.3">
      <c r="A20" s="57" t="s">
        <v>2</v>
      </c>
      <c r="B20" s="58">
        <f>PUNTI!G17</f>
        <v>442.09999999999997</v>
      </c>
    </row>
    <row r="21" spans="1:2" x14ac:dyDescent="0.3">
      <c r="A21" s="33" t="s">
        <v>150</v>
      </c>
      <c r="B21" s="34">
        <f>PUNTI!E17</f>
        <v>433.29999999999995</v>
      </c>
    </row>
    <row r="22" spans="1:2" x14ac:dyDescent="0.3">
      <c r="A22" s="33" t="s">
        <v>164</v>
      </c>
      <c r="B22" s="34">
        <f>PUNTI!K17</f>
        <v>401.79999999999995</v>
      </c>
    </row>
    <row r="23" spans="1:2" x14ac:dyDescent="0.3">
      <c r="A23" s="33" t="s">
        <v>5</v>
      </c>
      <c r="B23" s="34">
        <f>PUNTI!M17</f>
        <v>382</v>
      </c>
    </row>
    <row r="24" spans="1:2" x14ac:dyDescent="0.3">
      <c r="A24" s="33" t="s">
        <v>130</v>
      </c>
      <c r="B24" s="34">
        <f>PUNTI!N17</f>
        <v>368.29999999999995</v>
      </c>
    </row>
    <row r="25" spans="1:2" x14ac:dyDescent="0.3">
      <c r="A25" s="33" t="s">
        <v>103</v>
      </c>
      <c r="B25" s="34">
        <f>PUNTI!I17</f>
        <v>363.79999999999995</v>
      </c>
    </row>
    <row r="26" spans="1:2" x14ac:dyDescent="0.3">
      <c r="A26" s="33" t="s">
        <v>128</v>
      </c>
      <c r="B26" s="34">
        <f>PUNTI!P17</f>
        <v>325.19999999999993</v>
      </c>
    </row>
    <row r="27" spans="1:2" x14ac:dyDescent="0.3">
      <c r="A27" s="33" t="s">
        <v>4</v>
      </c>
      <c r="B27" s="34">
        <f>PUNTI!L17</f>
        <v>320.89999999999998</v>
      </c>
    </row>
    <row r="28" spans="1:2" x14ac:dyDescent="0.3">
      <c r="A28" s="33" t="s">
        <v>1</v>
      </c>
      <c r="B28" s="34">
        <f>PUNTI!F17</f>
        <v>285.29999999999995</v>
      </c>
    </row>
    <row r="29" spans="1:2" x14ac:dyDescent="0.3">
      <c r="A29" s="33" t="s">
        <v>131</v>
      </c>
      <c r="B29" s="34">
        <f>PUNTI!J17</f>
        <v>284.29999999999995</v>
      </c>
    </row>
    <row r="30" spans="1:2" x14ac:dyDescent="0.3">
      <c r="A30" s="33" t="s">
        <v>0</v>
      </c>
      <c r="B30" s="34">
        <f>PUNTI!D17</f>
        <v>201.10000000000002</v>
      </c>
    </row>
    <row r="31" spans="1:2" x14ac:dyDescent="0.3">
      <c r="A31" s="33" t="s">
        <v>3</v>
      </c>
      <c r="B31" s="34">
        <f>PUNTI!H17</f>
        <v>177.39999999999998</v>
      </c>
    </row>
    <row r="32" spans="1:2" x14ac:dyDescent="0.3">
      <c r="A32" s="33" t="s">
        <v>7</v>
      </c>
      <c r="B32" s="34">
        <f>PUNTI!Q17</f>
        <v>167</v>
      </c>
    </row>
    <row r="33" spans="1:2" x14ac:dyDescent="0.3">
      <c r="A33" s="33" t="s">
        <v>6</v>
      </c>
      <c r="B33" s="34">
        <f>PUNTI!O17</f>
        <v>156.09999999999997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6:G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Q34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4" width="11" style="20" customWidth="1"/>
    <col min="5" max="17" width="11" customWidth="1"/>
    <col min="250" max="250" width="9.375" bestFit="1" customWidth="1"/>
    <col min="251" max="251" width="8" customWidth="1"/>
    <col min="252" max="252" width="17.625" bestFit="1" customWidth="1"/>
    <col min="253" max="253" width="3.125" customWidth="1"/>
    <col min="254" max="273" width="10.375" customWidth="1"/>
    <col min="506" max="506" width="9.375" bestFit="1" customWidth="1"/>
    <col min="507" max="507" width="8" customWidth="1"/>
    <col min="508" max="508" width="17.625" bestFit="1" customWidth="1"/>
    <col min="509" max="509" width="3.125" customWidth="1"/>
    <col min="510" max="529" width="10.375" customWidth="1"/>
    <col min="762" max="762" width="9.375" bestFit="1" customWidth="1"/>
    <col min="763" max="763" width="8" customWidth="1"/>
    <col min="764" max="764" width="17.625" bestFit="1" customWidth="1"/>
    <col min="765" max="765" width="3.125" customWidth="1"/>
    <col min="766" max="785" width="10.375" customWidth="1"/>
    <col min="1018" max="1018" width="9.375" bestFit="1" customWidth="1"/>
    <col min="1019" max="1019" width="8" customWidth="1"/>
    <col min="1020" max="1020" width="17.625" bestFit="1" customWidth="1"/>
    <col min="1021" max="1021" width="3.125" customWidth="1"/>
    <col min="1022" max="1041" width="10.375" customWidth="1"/>
    <col min="1274" max="1274" width="9.375" bestFit="1" customWidth="1"/>
    <col min="1275" max="1275" width="8" customWidth="1"/>
    <col min="1276" max="1276" width="17.625" bestFit="1" customWidth="1"/>
    <col min="1277" max="1277" width="3.125" customWidth="1"/>
    <col min="1278" max="1297" width="10.375" customWidth="1"/>
    <col min="1530" max="1530" width="9.375" bestFit="1" customWidth="1"/>
    <col min="1531" max="1531" width="8" customWidth="1"/>
    <col min="1532" max="1532" width="17.625" bestFit="1" customWidth="1"/>
    <col min="1533" max="1533" width="3.125" customWidth="1"/>
    <col min="1534" max="1553" width="10.375" customWidth="1"/>
    <col min="1786" max="1786" width="9.375" bestFit="1" customWidth="1"/>
    <col min="1787" max="1787" width="8" customWidth="1"/>
    <col min="1788" max="1788" width="17.625" bestFit="1" customWidth="1"/>
    <col min="1789" max="1789" width="3.125" customWidth="1"/>
    <col min="1790" max="1809" width="10.375" customWidth="1"/>
    <col min="2042" max="2042" width="9.375" bestFit="1" customWidth="1"/>
    <col min="2043" max="2043" width="8" customWidth="1"/>
    <col min="2044" max="2044" width="17.625" bestFit="1" customWidth="1"/>
    <col min="2045" max="2045" width="3.125" customWidth="1"/>
    <col min="2046" max="2065" width="10.375" customWidth="1"/>
    <col min="2298" max="2298" width="9.375" bestFit="1" customWidth="1"/>
    <col min="2299" max="2299" width="8" customWidth="1"/>
    <col min="2300" max="2300" width="17.625" bestFit="1" customWidth="1"/>
    <col min="2301" max="2301" width="3.125" customWidth="1"/>
    <col min="2302" max="2321" width="10.375" customWidth="1"/>
    <col min="2554" max="2554" width="9.375" bestFit="1" customWidth="1"/>
    <col min="2555" max="2555" width="8" customWidth="1"/>
    <col min="2556" max="2556" width="17.625" bestFit="1" customWidth="1"/>
    <col min="2557" max="2557" width="3.125" customWidth="1"/>
    <col min="2558" max="2577" width="10.375" customWidth="1"/>
    <col min="2810" max="2810" width="9.375" bestFit="1" customWidth="1"/>
    <col min="2811" max="2811" width="8" customWidth="1"/>
    <col min="2812" max="2812" width="17.625" bestFit="1" customWidth="1"/>
    <col min="2813" max="2813" width="3.125" customWidth="1"/>
    <col min="2814" max="2833" width="10.375" customWidth="1"/>
    <col min="3066" max="3066" width="9.375" bestFit="1" customWidth="1"/>
    <col min="3067" max="3067" width="8" customWidth="1"/>
    <col min="3068" max="3068" width="17.625" bestFit="1" customWidth="1"/>
    <col min="3069" max="3069" width="3.125" customWidth="1"/>
    <col min="3070" max="3089" width="10.375" customWidth="1"/>
    <col min="3322" max="3322" width="9.375" bestFit="1" customWidth="1"/>
    <col min="3323" max="3323" width="8" customWidth="1"/>
    <col min="3324" max="3324" width="17.625" bestFit="1" customWidth="1"/>
    <col min="3325" max="3325" width="3.125" customWidth="1"/>
    <col min="3326" max="3345" width="10.375" customWidth="1"/>
    <col min="3578" max="3578" width="9.375" bestFit="1" customWidth="1"/>
    <col min="3579" max="3579" width="8" customWidth="1"/>
    <col min="3580" max="3580" width="17.625" bestFit="1" customWidth="1"/>
    <col min="3581" max="3581" width="3.125" customWidth="1"/>
    <col min="3582" max="3601" width="10.375" customWidth="1"/>
    <col min="3834" max="3834" width="9.375" bestFit="1" customWidth="1"/>
    <col min="3835" max="3835" width="8" customWidth="1"/>
    <col min="3836" max="3836" width="17.625" bestFit="1" customWidth="1"/>
    <col min="3837" max="3837" width="3.125" customWidth="1"/>
    <col min="3838" max="3857" width="10.375" customWidth="1"/>
    <col min="4090" max="4090" width="9.375" bestFit="1" customWidth="1"/>
    <col min="4091" max="4091" width="8" customWidth="1"/>
    <col min="4092" max="4092" width="17.625" bestFit="1" customWidth="1"/>
    <col min="4093" max="4093" width="3.125" customWidth="1"/>
    <col min="4094" max="4113" width="10.375" customWidth="1"/>
    <col min="4346" max="4346" width="9.375" bestFit="1" customWidth="1"/>
    <col min="4347" max="4347" width="8" customWidth="1"/>
    <col min="4348" max="4348" width="17.625" bestFit="1" customWidth="1"/>
    <col min="4349" max="4349" width="3.125" customWidth="1"/>
    <col min="4350" max="4369" width="10.375" customWidth="1"/>
    <col min="4602" max="4602" width="9.375" bestFit="1" customWidth="1"/>
    <col min="4603" max="4603" width="8" customWidth="1"/>
    <col min="4604" max="4604" width="17.625" bestFit="1" customWidth="1"/>
    <col min="4605" max="4605" width="3.125" customWidth="1"/>
    <col min="4606" max="4625" width="10.375" customWidth="1"/>
    <col min="4858" max="4858" width="9.375" bestFit="1" customWidth="1"/>
    <col min="4859" max="4859" width="8" customWidth="1"/>
    <col min="4860" max="4860" width="17.625" bestFit="1" customWidth="1"/>
    <col min="4861" max="4861" width="3.125" customWidth="1"/>
    <col min="4862" max="4881" width="10.375" customWidth="1"/>
    <col min="5114" max="5114" width="9.375" bestFit="1" customWidth="1"/>
    <col min="5115" max="5115" width="8" customWidth="1"/>
    <col min="5116" max="5116" width="17.625" bestFit="1" customWidth="1"/>
    <col min="5117" max="5117" width="3.125" customWidth="1"/>
    <col min="5118" max="5137" width="10.375" customWidth="1"/>
    <col min="5370" max="5370" width="9.375" bestFit="1" customWidth="1"/>
    <col min="5371" max="5371" width="8" customWidth="1"/>
    <col min="5372" max="5372" width="17.625" bestFit="1" customWidth="1"/>
    <col min="5373" max="5373" width="3.125" customWidth="1"/>
    <col min="5374" max="5393" width="10.375" customWidth="1"/>
    <col min="5626" max="5626" width="9.375" bestFit="1" customWidth="1"/>
    <col min="5627" max="5627" width="8" customWidth="1"/>
    <col min="5628" max="5628" width="17.625" bestFit="1" customWidth="1"/>
    <col min="5629" max="5629" width="3.125" customWidth="1"/>
    <col min="5630" max="5649" width="10.375" customWidth="1"/>
    <col min="5882" max="5882" width="9.375" bestFit="1" customWidth="1"/>
    <col min="5883" max="5883" width="8" customWidth="1"/>
    <col min="5884" max="5884" width="17.625" bestFit="1" customWidth="1"/>
    <col min="5885" max="5885" width="3.125" customWidth="1"/>
    <col min="5886" max="5905" width="10.375" customWidth="1"/>
    <col min="6138" max="6138" width="9.375" bestFit="1" customWidth="1"/>
    <col min="6139" max="6139" width="8" customWidth="1"/>
    <col min="6140" max="6140" width="17.625" bestFit="1" customWidth="1"/>
    <col min="6141" max="6141" width="3.125" customWidth="1"/>
    <col min="6142" max="6161" width="10.375" customWidth="1"/>
    <col min="6394" max="6394" width="9.375" bestFit="1" customWidth="1"/>
    <col min="6395" max="6395" width="8" customWidth="1"/>
    <col min="6396" max="6396" width="17.625" bestFit="1" customWidth="1"/>
    <col min="6397" max="6397" width="3.125" customWidth="1"/>
    <col min="6398" max="6417" width="10.375" customWidth="1"/>
    <col min="6650" max="6650" width="9.375" bestFit="1" customWidth="1"/>
    <col min="6651" max="6651" width="8" customWidth="1"/>
    <col min="6652" max="6652" width="17.625" bestFit="1" customWidth="1"/>
    <col min="6653" max="6653" width="3.125" customWidth="1"/>
    <col min="6654" max="6673" width="10.375" customWidth="1"/>
    <col min="6906" max="6906" width="9.375" bestFit="1" customWidth="1"/>
    <col min="6907" max="6907" width="8" customWidth="1"/>
    <col min="6908" max="6908" width="17.625" bestFit="1" customWidth="1"/>
    <col min="6909" max="6909" width="3.125" customWidth="1"/>
    <col min="6910" max="6929" width="10.375" customWidth="1"/>
    <col min="7162" max="7162" width="9.375" bestFit="1" customWidth="1"/>
    <col min="7163" max="7163" width="8" customWidth="1"/>
    <col min="7164" max="7164" width="17.625" bestFit="1" customWidth="1"/>
    <col min="7165" max="7165" width="3.125" customWidth="1"/>
    <col min="7166" max="7185" width="10.375" customWidth="1"/>
    <col min="7418" max="7418" width="9.375" bestFit="1" customWidth="1"/>
    <col min="7419" max="7419" width="8" customWidth="1"/>
    <col min="7420" max="7420" width="17.625" bestFit="1" customWidth="1"/>
    <col min="7421" max="7421" width="3.125" customWidth="1"/>
    <col min="7422" max="7441" width="10.375" customWidth="1"/>
    <col min="7674" max="7674" width="9.375" bestFit="1" customWidth="1"/>
    <col min="7675" max="7675" width="8" customWidth="1"/>
    <col min="7676" max="7676" width="17.625" bestFit="1" customWidth="1"/>
    <col min="7677" max="7677" width="3.125" customWidth="1"/>
    <col min="7678" max="7697" width="10.375" customWidth="1"/>
    <col min="7930" max="7930" width="9.375" bestFit="1" customWidth="1"/>
    <col min="7931" max="7931" width="8" customWidth="1"/>
    <col min="7932" max="7932" width="17.625" bestFit="1" customWidth="1"/>
    <col min="7933" max="7933" width="3.125" customWidth="1"/>
    <col min="7934" max="7953" width="10.375" customWidth="1"/>
    <col min="8186" max="8186" width="9.375" bestFit="1" customWidth="1"/>
    <col min="8187" max="8187" width="8" customWidth="1"/>
    <col min="8188" max="8188" width="17.625" bestFit="1" customWidth="1"/>
    <col min="8189" max="8189" width="3.125" customWidth="1"/>
    <col min="8190" max="8209" width="10.375" customWidth="1"/>
    <col min="8442" max="8442" width="9.375" bestFit="1" customWidth="1"/>
    <col min="8443" max="8443" width="8" customWidth="1"/>
    <col min="8444" max="8444" width="17.625" bestFit="1" customWidth="1"/>
    <col min="8445" max="8445" width="3.125" customWidth="1"/>
    <col min="8446" max="8465" width="10.375" customWidth="1"/>
    <col min="8698" max="8698" width="9.375" bestFit="1" customWidth="1"/>
    <col min="8699" max="8699" width="8" customWidth="1"/>
    <col min="8700" max="8700" width="17.625" bestFit="1" customWidth="1"/>
    <col min="8701" max="8701" width="3.125" customWidth="1"/>
    <col min="8702" max="8721" width="10.375" customWidth="1"/>
    <col min="8954" max="8954" width="9.375" bestFit="1" customWidth="1"/>
    <col min="8955" max="8955" width="8" customWidth="1"/>
    <col min="8956" max="8956" width="17.625" bestFit="1" customWidth="1"/>
    <col min="8957" max="8957" width="3.125" customWidth="1"/>
    <col min="8958" max="8977" width="10.375" customWidth="1"/>
    <col min="9210" max="9210" width="9.375" bestFit="1" customWidth="1"/>
    <col min="9211" max="9211" width="8" customWidth="1"/>
    <col min="9212" max="9212" width="17.625" bestFit="1" customWidth="1"/>
    <col min="9213" max="9213" width="3.125" customWidth="1"/>
    <col min="9214" max="9233" width="10.375" customWidth="1"/>
    <col min="9466" max="9466" width="9.375" bestFit="1" customWidth="1"/>
    <col min="9467" max="9467" width="8" customWidth="1"/>
    <col min="9468" max="9468" width="17.625" bestFit="1" customWidth="1"/>
    <col min="9469" max="9469" width="3.125" customWidth="1"/>
    <col min="9470" max="9489" width="10.375" customWidth="1"/>
    <col min="9722" max="9722" width="9.375" bestFit="1" customWidth="1"/>
    <col min="9723" max="9723" width="8" customWidth="1"/>
    <col min="9724" max="9724" width="17.625" bestFit="1" customWidth="1"/>
    <col min="9725" max="9725" width="3.125" customWidth="1"/>
    <col min="9726" max="9745" width="10.375" customWidth="1"/>
    <col min="9978" max="9978" width="9.375" bestFit="1" customWidth="1"/>
    <col min="9979" max="9979" width="8" customWidth="1"/>
    <col min="9980" max="9980" width="17.625" bestFit="1" customWidth="1"/>
    <col min="9981" max="9981" width="3.125" customWidth="1"/>
    <col min="9982" max="10001" width="10.375" customWidth="1"/>
    <col min="10234" max="10234" width="9.375" bestFit="1" customWidth="1"/>
    <col min="10235" max="10235" width="8" customWidth="1"/>
    <col min="10236" max="10236" width="17.625" bestFit="1" customWidth="1"/>
    <col min="10237" max="10237" width="3.125" customWidth="1"/>
    <col min="10238" max="10257" width="10.375" customWidth="1"/>
    <col min="10490" max="10490" width="9.375" bestFit="1" customWidth="1"/>
    <col min="10491" max="10491" width="8" customWidth="1"/>
    <col min="10492" max="10492" width="17.625" bestFit="1" customWidth="1"/>
    <col min="10493" max="10493" width="3.125" customWidth="1"/>
    <col min="10494" max="10513" width="10.375" customWidth="1"/>
    <col min="10746" max="10746" width="9.375" bestFit="1" customWidth="1"/>
    <col min="10747" max="10747" width="8" customWidth="1"/>
    <col min="10748" max="10748" width="17.625" bestFit="1" customWidth="1"/>
    <col min="10749" max="10749" width="3.125" customWidth="1"/>
    <col min="10750" max="10769" width="10.375" customWidth="1"/>
    <col min="11002" max="11002" width="9.375" bestFit="1" customWidth="1"/>
    <col min="11003" max="11003" width="8" customWidth="1"/>
    <col min="11004" max="11004" width="17.625" bestFit="1" customWidth="1"/>
    <col min="11005" max="11005" width="3.125" customWidth="1"/>
    <col min="11006" max="11025" width="10.375" customWidth="1"/>
    <col min="11258" max="11258" width="9.375" bestFit="1" customWidth="1"/>
    <col min="11259" max="11259" width="8" customWidth="1"/>
    <col min="11260" max="11260" width="17.625" bestFit="1" customWidth="1"/>
    <col min="11261" max="11261" width="3.125" customWidth="1"/>
    <col min="11262" max="11281" width="10.375" customWidth="1"/>
    <col min="11514" max="11514" width="9.375" bestFit="1" customWidth="1"/>
    <col min="11515" max="11515" width="8" customWidth="1"/>
    <col min="11516" max="11516" width="17.625" bestFit="1" customWidth="1"/>
    <col min="11517" max="11517" width="3.125" customWidth="1"/>
    <col min="11518" max="11537" width="10.375" customWidth="1"/>
    <col min="11770" max="11770" width="9.375" bestFit="1" customWidth="1"/>
    <col min="11771" max="11771" width="8" customWidth="1"/>
    <col min="11772" max="11772" width="17.625" bestFit="1" customWidth="1"/>
    <col min="11773" max="11773" width="3.125" customWidth="1"/>
    <col min="11774" max="11793" width="10.375" customWidth="1"/>
    <col min="12026" max="12026" width="9.375" bestFit="1" customWidth="1"/>
    <col min="12027" max="12027" width="8" customWidth="1"/>
    <col min="12028" max="12028" width="17.625" bestFit="1" customWidth="1"/>
    <col min="12029" max="12029" width="3.125" customWidth="1"/>
    <col min="12030" max="12049" width="10.375" customWidth="1"/>
    <col min="12282" max="12282" width="9.375" bestFit="1" customWidth="1"/>
    <col min="12283" max="12283" width="8" customWidth="1"/>
    <col min="12284" max="12284" width="17.625" bestFit="1" customWidth="1"/>
    <col min="12285" max="12285" width="3.125" customWidth="1"/>
    <col min="12286" max="12305" width="10.375" customWidth="1"/>
    <col min="12538" max="12538" width="9.375" bestFit="1" customWidth="1"/>
    <col min="12539" max="12539" width="8" customWidth="1"/>
    <col min="12540" max="12540" width="17.625" bestFit="1" customWidth="1"/>
    <col min="12541" max="12541" width="3.125" customWidth="1"/>
    <col min="12542" max="12561" width="10.375" customWidth="1"/>
    <col min="12794" max="12794" width="9.375" bestFit="1" customWidth="1"/>
    <col min="12795" max="12795" width="8" customWidth="1"/>
    <col min="12796" max="12796" width="17.625" bestFit="1" customWidth="1"/>
    <col min="12797" max="12797" width="3.125" customWidth="1"/>
    <col min="12798" max="12817" width="10.375" customWidth="1"/>
    <col min="13050" max="13050" width="9.375" bestFit="1" customWidth="1"/>
    <col min="13051" max="13051" width="8" customWidth="1"/>
    <col min="13052" max="13052" width="17.625" bestFit="1" customWidth="1"/>
    <col min="13053" max="13053" width="3.125" customWidth="1"/>
    <col min="13054" max="13073" width="10.375" customWidth="1"/>
    <col min="13306" max="13306" width="9.375" bestFit="1" customWidth="1"/>
    <col min="13307" max="13307" width="8" customWidth="1"/>
    <col min="13308" max="13308" width="17.625" bestFit="1" customWidth="1"/>
    <col min="13309" max="13309" width="3.125" customWidth="1"/>
    <col min="13310" max="13329" width="10.375" customWidth="1"/>
    <col min="13562" max="13562" width="9.375" bestFit="1" customWidth="1"/>
    <col min="13563" max="13563" width="8" customWidth="1"/>
    <col min="13564" max="13564" width="17.625" bestFit="1" customWidth="1"/>
    <col min="13565" max="13565" width="3.125" customWidth="1"/>
    <col min="13566" max="13585" width="10.375" customWidth="1"/>
    <col min="13818" max="13818" width="9.375" bestFit="1" customWidth="1"/>
    <col min="13819" max="13819" width="8" customWidth="1"/>
    <col min="13820" max="13820" width="17.625" bestFit="1" customWidth="1"/>
    <col min="13821" max="13821" width="3.125" customWidth="1"/>
    <col min="13822" max="13841" width="10.375" customWidth="1"/>
    <col min="14074" max="14074" width="9.375" bestFit="1" customWidth="1"/>
    <col min="14075" max="14075" width="8" customWidth="1"/>
    <col min="14076" max="14076" width="17.625" bestFit="1" customWidth="1"/>
    <col min="14077" max="14077" width="3.125" customWidth="1"/>
    <col min="14078" max="14097" width="10.375" customWidth="1"/>
    <col min="14330" max="14330" width="9.375" bestFit="1" customWidth="1"/>
    <col min="14331" max="14331" width="8" customWidth="1"/>
    <col min="14332" max="14332" width="17.625" bestFit="1" customWidth="1"/>
    <col min="14333" max="14333" width="3.125" customWidth="1"/>
    <col min="14334" max="14353" width="10.375" customWidth="1"/>
    <col min="14586" max="14586" width="9.375" bestFit="1" customWidth="1"/>
    <col min="14587" max="14587" width="8" customWidth="1"/>
    <col min="14588" max="14588" width="17.625" bestFit="1" customWidth="1"/>
    <col min="14589" max="14589" width="3.125" customWidth="1"/>
    <col min="14590" max="14609" width="10.375" customWidth="1"/>
    <col min="14842" max="14842" width="9.375" bestFit="1" customWidth="1"/>
    <col min="14843" max="14843" width="8" customWidth="1"/>
    <col min="14844" max="14844" width="17.625" bestFit="1" customWidth="1"/>
    <col min="14845" max="14845" width="3.125" customWidth="1"/>
    <col min="14846" max="14865" width="10.375" customWidth="1"/>
    <col min="15098" max="15098" width="9.375" bestFit="1" customWidth="1"/>
    <col min="15099" max="15099" width="8" customWidth="1"/>
    <col min="15100" max="15100" width="17.625" bestFit="1" customWidth="1"/>
    <col min="15101" max="15101" width="3.125" customWidth="1"/>
    <col min="15102" max="15121" width="10.375" customWidth="1"/>
    <col min="15354" max="15354" width="9.375" bestFit="1" customWidth="1"/>
    <col min="15355" max="15355" width="8" customWidth="1"/>
    <col min="15356" max="15356" width="17.625" bestFit="1" customWidth="1"/>
    <col min="15357" max="15357" width="3.125" customWidth="1"/>
    <col min="15358" max="15377" width="10.375" customWidth="1"/>
    <col min="15610" max="15610" width="9.375" bestFit="1" customWidth="1"/>
    <col min="15611" max="15611" width="8" customWidth="1"/>
    <col min="15612" max="15612" width="17.625" bestFit="1" customWidth="1"/>
    <col min="15613" max="15613" width="3.125" customWidth="1"/>
    <col min="15614" max="15633" width="10.375" customWidth="1"/>
    <col min="15866" max="15866" width="9.375" bestFit="1" customWidth="1"/>
    <col min="15867" max="15867" width="8" customWidth="1"/>
    <col min="15868" max="15868" width="17.625" bestFit="1" customWidth="1"/>
    <col min="15869" max="15869" width="3.125" customWidth="1"/>
    <col min="15870" max="15889" width="10.375" customWidth="1"/>
    <col min="16122" max="16122" width="9.375" bestFit="1" customWidth="1"/>
    <col min="16123" max="16123" width="8" customWidth="1"/>
    <col min="16124" max="16124" width="17.625" bestFit="1" customWidth="1"/>
    <col min="16125" max="16125" width="3.125" customWidth="1"/>
    <col min="16126" max="16145" width="10.375" customWidth="1"/>
  </cols>
  <sheetData>
    <row r="1" spans="1:17" s="1" customFormat="1" ht="25.5" x14ac:dyDescent="0.2">
      <c r="A1" s="45" t="s">
        <v>8</v>
      </c>
      <c r="B1" s="45" t="s">
        <v>9</v>
      </c>
      <c r="D1" s="44" t="s">
        <v>0</v>
      </c>
      <c r="E1" s="44" t="s">
        <v>150</v>
      </c>
      <c r="F1" s="44" t="s">
        <v>1</v>
      </c>
      <c r="G1" s="44" t="s">
        <v>2</v>
      </c>
      <c r="H1" s="44" t="s">
        <v>3</v>
      </c>
      <c r="I1" s="44" t="s">
        <v>103</v>
      </c>
      <c r="J1" s="44" t="s">
        <v>131</v>
      </c>
      <c r="K1" s="44" t="s">
        <v>164</v>
      </c>
      <c r="L1" s="44" t="s">
        <v>4</v>
      </c>
      <c r="M1" s="44" t="s">
        <v>5</v>
      </c>
      <c r="N1" s="44" t="s">
        <v>129</v>
      </c>
      <c r="O1" s="44" t="s">
        <v>6</v>
      </c>
      <c r="P1" s="44" t="s">
        <v>128</v>
      </c>
      <c r="Q1" s="44" t="s">
        <v>7</v>
      </c>
    </row>
    <row r="2" spans="1:17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343.09999999999997</v>
      </c>
      <c r="F2" s="17">
        <f>TORNEI!I31</f>
        <v>126.00000000000001</v>
      </c>
      <c r="G2" s="17">
        <f>TORNEI!K31</f>
        <v>375.69999999999993</v>
      </c>
      <c r="H2" s="17">
        <f>TORNEI!M31</f>
        <v>292.10000000000002</v>
      </c>
      <c r="I2" s="17">
        <f>TORNEI!O31</f>
        <v>281.2</v>
      </c>
      <c r="J2" s="17">
        <f>TORNEI!Q31</f>
        <v>145.80000000000001</v>
      </c>
      <c r="K2" s="17">
        <f>TORNEI!S31</f>
        <v>207.10000000000002</v>
      </c>
      <c r="L2" s="17">
        <f>TORNEI!U31</f>
        <v>124.8</v>
      </c>
      <c r="M2" s="17">
        <f>TORNEI!W31</f>
        <v>120.7</v>
      </c>
      <c r="N2" s="17">
        <f>TORNEI!Y31</f>
        <v>94.8</v>
      </c>
      <c r="O2" s="17">
        <f>TORNEI!AA31</f>
        <v>280.60000000000002</v>
      </c>
      <c r="P2" s="17">
        <f>TORNEI!AC31</f>
        <v>68.8</v>
      </c>
      <c r="Q2" s="17">
        <f>TORNEI!AE31</f>
        <v>305.10000000000002</v>
      </c>
    </row>
    <row r="3" spans="1:17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205.29999999999998</v>
      </c>
      <c r="F3" s="17">
        <f>TORNEI!I68</f>
        <v>318.5</v>
      </c>
      <c r="G3" s="17">
        <f>TORNEI!K68</f>
        <v>363.90000000000003</v>
      </c>
      <c r="H3" s="17">
        <f>TORNEI!M68</f>
        <v>430.7</v>
      </c>
      <c r="I3" s="17">
        <f>TORNEI!O68</f>
        <v>335.5</v>
      </c>
      <c r="J3" s="17">
        <f>TORNEI!Q68</f>
        <v>181.2</v>
      </c>
      <c r="K3" s="17">
        <f>TORNEI!S68</f>
        <v>417.4</v>
      </c>
      <c r="L3" s="17">
        <f>TORNEI!U68</f>
        <v>256.8</v>
      </c>
      <c r="M3" s="17">
        <f>TORNEI!W68</f>
        <v>287.3</v>
      </c>
      <c r="N3" s="17">
        <f>TORNEI!Y68</f>
        <v>332.00000000000006</v>
      </c>
      <c r="O3" s="17">
        <f>TORNEI!AA68</f>
        <v>311.30000000000007</v>
      </c>
      <c r="P3" s="17">
        <f>TORNEI!AC68</f>
        <v>373.2</v>
      </c>
      <c r="Q3" s="17">
        <f>TORNEI!AE68</f>
        <v>267.2</v>
      </c>
    </row>
    <row r="4" spans="1:17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413.90000000000003</v>
      </c>
      <c r="F4" s="17">
        <f>TORNEI!I107</f>
        <v>224.3</v>
      </c>
      <c r="G4" s="17">
        <f>TORNEI!K107</f>
        <v>525.59999999999991</v>
      </c>
      <c r="H4" s="17">
        <f>TORNEI!M107</f>
        <v>182.89999999999998</v>
      </c>
      <c r="I4" s="17">
        <f>TORNEI!O107</f>
        <v>371.3</v>
      </c>
      <c r="J4" s="17">
        <f>TORNEI!Q107</f>
        <v>330.3</v>
      </c>
      <c r="K4" s="17">
        <f>TORNEI!S107</f>
        <v>385.5</v>
      </c>
      <c r="L4" s="17">
        <f>TORNEI!U107</f>
        <v>0</v>
      </c>
      <c r="M4" s="17">
        <f>TORNEI!W107</f>
        <v>324.60000000000002</v>
      </c>
      <c r="N4" s="17">
        <f>TORNEI!Y107</f>
        <v>399.1</v>
      </c>
      <c r="O4" s="17">
        <f>TORNEI!AA107</f>
        <v>376.40000000000003</v>
      </c>
      <c r="P4" s="17">
        <f>TORNEI!AC107</f>
        <v>500.49999999999994</v>
      </c>
      <c r="Q4" s="17">
        <f>TORNEI!AE107</f>
        <v>375.8</v>
      </c>
    </row>
    <row r="5" spans="1:17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299.19999999999993</v>
      </c>
      <c r="F5" s="17">
        <f>TORNEI!I141</f>
        <v>119.60000000000002</v>
      </c>
      <c r="G5" s="17">
        <f>TORNEI!K141</f>
        <v>191.60000000000002</v>
      </c>
      <c r="H5" s="17">
        <f>TORNEI!M141</f>
        <v>370.2</v>
      </c>
      <c r="I5" s="17">
        <f>TORNEI!O141</f>
        <v>193.4</v>
      </c>
      <c r="J5" s="17">
        <f>TORNEI!Q141</f>
        <v>130.19999999999999</v>
      </c>
      <c r="K5" s="17">
        <f>TORNEI!S141</f>
        <v>174.60000000000002</v>
      </c>
      <c r="L5" s="17">
        <f>TORNEI!U141</f>
        <v>0</v>
      </c>
      <c r="M5" s="17">
        <f>TORNEI!W141</f>
        <v>166.2</v>
      </c>
      <c r="N5" s="17">
        <f>TORNEI!Y141</f>
        <v>343.49999999999994</v>
      </c>
      <c r="O5" s="17">
        <f>TORNEI!AA141</f>
        <v>146.9</v>
      </c>
      <c r="P5" s="17">
        <f>TORNEI!AC141</f>
        <v>162.80000000000001</v>
      </c>
      <c r="Q5" s="17">
        <f>TORNEI!AE141</f>
        <v>216.99999999999997</v>
      </c>
    </row>
    <row r="6" spans="1:17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184.8</v>
      </c>
      <c r="F6" s="17">
        <f>TORNEI!I177</f>
        <v>285.90000000000003</v>
      </c>
      <c r="G6" s="17">
        <f>TORNEI!K177</f>
        <v>270.40000000000003</v>
      </c>
      <c r="H6" s="17">
        <f>TORNEI!M177</f>
        <v>225.8</v>
      </c>
      <c r="I6" s="17">
        <f>TORNEI!O177</f>
        <v>260.70000000000005</v>
      </c>
      <c r="J6" s="17">
        <f>TORNEI!Q177</f>
        <v>392.9</v>
      </c>
      <c r="K6" s="17">
        <f>TORNEI!S177</f>
        <v>251.3</v>
      </c>
      <c r="L6" s="17">
        <f>TORNEI!U177</f>
        <v>157.1</v>
      </c>
      <c r="M6" s="17">
        <f>TORNEI!W177</f>
        <v>219.3</v>
      </c>
      <c r="N6" s="17">
        <f>TORNEI!Y177</f>
        <v>259.90000000000003</v>
      </c>
      <c r="O6" s="17">
        <f>TORNEI!AA177</f>
        <v>279.70000000000005</v>
      </c>
      <c r="P6" s="17">
        <f>TORNEI!AC177</f>
        <v>145.80000000000001</v>
      </c>
      <c r="Q6" s="17">
        <f>TORNEI!AE177</f>
        <v>158.1</v>
      </c>
    </row>
    <row r="7" spans="1:17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380.6</v>
      </c>
      <c r="F7" s="17">
        <f>TORNEI!I217</f>
        <v>411.6</v>
      </c>
      <c r="G7" s="17">
        <f>TORNEI!K217</f>
        <v>481.20000000000005</v>
      </c>
      <c r="H7" s="17">
        <f>TORNEI!M217</f>
        <v>584.00000000000023</v>
      </c>
      <c r="I7" s="17">
        <f>TORNEI!O217</f>
        <v>490.90000000000009</v>
      </c>
      <c r="J7" s="17">
        <f>TORNEI!Q217</f>
        <v>452.6</v>
      </c>
      <c r="K7" s="17">
        <f>TORNEI!S217</f>
        <v>427</v>
      </c>
      <c r="L7" s="17">
        <f>TORNEI!U217</f>
        <v>488.59999999999997</v>
      </c>
      <c r="M7" s="17">
        <f>TORNEI!W217</f>
        <v>378.7</v>
      </c>
      <c r="N7" s="17">
        <f>TORNEI!Y217</f>
        <v>413.80000000000007</v>
      </c>
      <c r="O7" s="17">
        <f>TORNEI!AA217</f>
        <v>435.70000000000005</v>
      </c>
      <c r="P7" s="17">
        <f>TORNEI!AC217</f>
        <v>401.6</v>
      </c>
      <c r="Q7" s="17">
        <f>TORNEI!AE217</f>
        <v>470.8</v>
      </c>
    </row>
    <row r="8" spans="1:17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272.90000000000003</v>
      </c>
      <c r="F8" s="17">
        <f>TORNEI!I255</f>
        <v>254.1</v>
      </c>
      <c r="G8" s="17">
        <f>TORNEI!K255</f>
        <v>498.30000000000007</v>
      </c>
      <c r="H8" s="17">
        <f>TORNEI!M255</f>
        <v>499.80000000000007</v>
      </c>
      <c r="I8" s="17">
        <f>TORNEI!O255</f>
        <v>212.2</v>
      </c>
      <c r="J8" s="17">
        <f>TORNEI!Q255</f>
        <v>529.70000000000005</v>
      </c>
      <c r="K8" s="17">
        <f>TORNEI!S255</f>
        <v>260.5</v>
      </c>
      <c r="L8" s="17">
        <f>TORNEI!U255</f>
        <v>286.20000000000005</v>
      </c>
      <c r="M8" s="17">
        <f>TORNEI!W255</f>
        <v>442</v>
      </c>
      <c r="N8" s="17">
        <f>TORNEI!Y255</f>
        <v>322.5</v>
      </c>
      <c r="O8" s="17">
        <f>TORNEI!AA255</f>
        <v>190.4</v>
      </c>
      <c r="P8" s="17">
        <f>TORNEI!AC255</f>
        <v>479.6</v>
      </c>
      <c r="Q8" s="17">
        <f>TORNEI!AE255</f>
        <v>294.40000000000003</v>
      </c>
    </row>
    <row r="9" spans="1:17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320.09999999999997</v>
      </c>
      <c r="F9" s="17">
        <f>TORNEI!I292</f>
        <v>359.19999999999993</v>
      </c>
      <c r="G9" s="17">
        <f>TORNEI!K292</f>
        <v>333.4</v>
      </c>
      <c r="H9" s="17">
        <f>TORNEI!M292</f>
        <v>230.40000000000003</v>
      </c>
      <c r="I9" s="17">
        <f>TORNEI!O292</f>
        <v>299.40000000000003</v>
      </c>
      <c r="J9" s="17">
        <f>TORNEI!Q292</f>
        <v>334.8</v>
      </c>
      <c r="K9" s="17">
        <f>TORNEI!S292</f>
        <v>371.6</v>
      </c>
      <c r="L9" s="17">
        <f>TORNEI!U292</f>
        <v>301.60000000000002</v>
      </c>
      <c r="M9" s="17">
        <f>TORNEI!W292</f>
        <v>227.50000000000003</v>
      </c>
      <c r="N9" s="17">
        <f>TORNEI!Y292</f>
        <v>389.69999999999993</v>
      </c>
      <c r="O9" s="17">
        <f>TORNEI!AA292</f>
        <v>406.59999999999997</v>
      </c>
      <c r="P9" s="17">
        <f>TORNEI!AC292</f>
        <v>348.39999999999992</v>
      </c>
      <c r="Q9" s="17">
        <f>TORNEI!AE292</f>
        <v>366.9</v>
      </c>
    </row>
    <row r="10" spans="1:17" x14ac:dyDescent="0.2">
      <c r="A10" s="46">
        <v>46111</v>
      </c>
      <c r="B10" s="47" t="s">
        <v>189</v>
      </c>
      <c r="D10" s="17">
        <f>TORNEI!E327</f>
        <v>330.9</v>
      </c>
      <c r="E10" s="17">
        <f>TORNEI!G327</f>
        <v>210.20000000000002</v>
      </c>
      <c r="F10" s="17">
        <f>TORNEI!I327</f>
        <v>311.79999999999995</v>
      </c>
      <c r="G10" s="17">
        <f>TORNEI!K327</f>
        <v>370.5</v>
      </c>
      <c r="H10" s="17">
        <f>TORNEI!M327</f>
        <v>227.80000000000004</v>
      </c>
      <c r="I10" s="17">
        <f>TORNEI!O327</f>
        <v>241.70000000000002</v>
      </c>
      <c r="J10" s="17">
        <f>TORNEI!Q327</f>
        <v>279.59999999999997</v>
      </c>
      <c r="K10" s="17">
        <f>TORNEI!S327</f>
        <v>368.5</v>
      </c>
      <c r="L10" s="17">
        <f>TORNEI!U327</f>
        <v>282.59999999999997</v>
      </c>
      <c r="M10" s="17">
        <f>TORNEI!W327</f>
        <v>327.39999999999998</v>
      </c>
      <c r="N10" s="17">
        <f>TORNEI!Y327</f>
        <v>143.19999999999999</v>
      </c>
      <c r="O10" s="17">
        <f>TORNEI!AA327</f>
        <v>290.09999999999997</v>
      </c>
      <c r="P10" s="17">
        <f>TORNEI!AC327</f>
        <v>372.9</v>
      </c>
      <c r="Q10" s="17">
        <f>TORNEI!AE327</f>
        <v>406.2</v>
      </c>
    </row>
    <row r="11" spans="1:17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134.9</v>
      </c>
      <c r="F11" s="17">
        <f>TORNEI!I361</f>
        <v>193.20000000000002</v>
      </c>
      <c r="G11" s="17">
        <f>TORNEI!K361</f>
        <v>158</v>
      </c>
      <c r="H11" s="17">
        <f>TORNEI!M361</f>
        <v>244.10000000000002</v>
      </c>
      <c r="I11" s="17">
        <f>TORNEI!O361</f>
        <v>169.70000000000002</v>
      </c>
      <c r="J11" s="17">
        <f>TORNEI!Q361</f>
        <v>156.1</v>
      </c>
      <c r="K11" s="17">
        <f>TORNEI!S361</f>
        <v>156.5</v>
      </c>
      <c r="L11" s="17">
        <f>TORNEI!U361</f>
        <v>277.59999999999997</v>
      </c>
      <c r="M11" s="17">
        <f>TORNEI!W361</f>
        <v>195.7</v>
      </c>
      <c r="N11" s="17">
        <f>TORNEI!Y361</f>
        <v>115.29999999999998</v>
      </c>
      <c r="O11" s="17">
        <f>TORNEI!AA361</f>
        <v>158</v>
      </c>
      <c r="P11" s="17">
        <f>TORNEI!AC361</f>
        <v>100.30000000000001</v>
      </c>
      <c r="Q11" s="17">
        <f>TORNEI!AE361</f>
        <v>102.9</v>
      </c>
    </row>
    <row r="12" spans="1:17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371.40000000000003</v>
      </c>
      <c r="F12" s="17">
        <f>TORNEI!I396</f>
        <v>322.89999999999998</v>
      </c>
      <c r="G12" s="17">
        <f>TORNEI!K396</f>
        <v>377.8</v>
      </c>
      <c r="H12" s="17">
        <f>TORNEI!M396</f>
        <v>301.3</v>
      </c>
      <c r="I12" s="17">
        <f>TORNEI!O396</f>
        <v>194.70000000000002</v>
      </c>
      <c r="J12" s="17">
        <f>TORNEI!Q396</f>
        <v>394.6</v>
      </c>
      <c r="K12" s="17">
        <f>TORNEI!S396</f>
        <v>314.40000000000003</v>
      </c>
      <c r="L12" s="17">
        <f>TORNEI!U396</f>
        <v>261.69999999999993</v>
      </c>
      <c r="M12" s="17">
        <f>TORNEI!W396</f>
        <v>223.4</v>
      </c>
      <c r="N12" s="17">
        <f>TORNEI!Y396</f>
        <v>324</v>
      </c>
      <c r="O12" s="17">
        <f>TORNEI!AA396</f>
        <v>345.09999999999997</v>
      </c>
      <c r="P12" s="17">
        <f>TORNEI!AC396</f>
        <v>217.4</v>
      </c>
      <c r="Q12" s="17">
        <f>TORNEI!AE396</f>
        <v>258.40000000000003</v>
      </c>
    </row>
    <row r="13" spans="1:17" x14ac:dyDescent="0.2">
      <c r="A13" s="48">
        <v>46159</v>
      </c>
      <c r="B13" s="47" t="s">
        <v>69</v>
      </c>
      <c r="D13" s="17">
        <f>TORNEI!E435</f>
        <v>304.99999999999994</v>
      </c>
      <c r="E13" s="17">
        <f>TORNEI!G435</f>
        <v>320.5</v>
      </c>
      <c r="F13" s="17">
        <f>TORNEI!I435</f>
        <v>434.40000000000015</v>
      </c>
      <c r="G13" s="17">
        <f>TORNEI!K435</f>
        <v>346.1</v>
      </c>
      <c r="H13" s="17">
        <f>TORNEI!M435</f>
        <v>440.40000000000003</v>
      </c>
      <c r="I13" s="17">
        <f>TORNEI!O435</f>
        <v>441.10000000000008</v>
      </c>
      <c r="J13" s="17">
        <f>TORNEI!Q435</f>
        <v>412.40000000000009</v>
      </c>
      <c r="K13" s="17">
        <f>TORNEI!S435</f>
        <v>312.5</v>
      </c>
      <c r="L13" s="17">
        <f>TORNEI!U435</f>
        <v>476.90000000000009</v>
      </c>
      <c r="M13" s="17">
        <f>TORNEI!W435</f>
        <v>315.00000000000006</v>
      </c>
      <c r="N13" s="17">
        <f>TORNEI!Y435</f>
        <v>487.30000000000007</v>
      </c>
      <c r="O13" s="17">
        <f>TORNEI!AA435</f>
        <v>374.90000000000003</v>
      </c>
      <c r="P13" s="17">
        <f>TORNEI!AC435</f>
        <v>176.79999999999998</v>
      </c>
      <c r="Q13" s="17">
        <f>TORNEI!AE435</f>
        <v>254.4</v>
      </c>
    </row>
    <row r="14" spans="1:17" x14ac:dyDescent="0.2">
      <c r="A14" s="46">
        <v>46181</v>
      </c>
      <c r="B14" s="47" t="s">
        <v>70</v>
      </c>
      <c r="D14" s="17">
        <f>TORNEI!E472</f>
        <v>240.89999999999995</v>
      </c>
      <c r="E14" s="17">
        <f>TORNEI!G472</f>
        <v>377.20000000000005</v>
      </c>
      <c r="F14" s="17">
        <f>TORNEI!I472</f>
        <v>384.20000000000005</v>
      </c>
      <c r="G14" s="17">
        <f>TORNEI!K472</f>
        <v>353.2</v>
      </c>
      <c r="H14" s="17">
        <f>TORNEI!M472</f>
        <v>307.8</v>
      </c>
      <c r="I14" s="17">
        <f>TORNEI!O472</f>
        <v>228.19999999999996</v>
      </c>
      <c r="J14" s="17">
        <f>TORNEI!Q472</f>
        <v>362.90000000000003</v>
      </c>
      <c r="K14" s="17">
        <f>TORNEI!S472</f>
        <v>312</v>
      </c>
      <c r="L14" s="17">
        <f>TORNEI!U472</f>
        <v>292</v>
      </c>
      <c r="M14" s="17">
        <f>TORNEI!W472</f>
        <v>403.40000000000009</v>
      </c>
      <c r="N14" s="17">
        <f>TORNEI!Y472</f>
        <v>310.59999999999997</v>
      </c>
      <c r="O14" s="17">
        <f>TORNEI!AA472</f>
        <v>391.4</v>
      </c>
      <c r="P14" s="17">
        <f>TORNEI!AC472</f>
        <v>334.5</v>
      </c>
      <c r="Q14" s="17">
        <f>TORNEI!AE472</f>
        <v>278.80000000000007</v>
      </c>
    </row>
    <row r="15" spans="1:17" x14ac:dyDescent="0.2">
      <c r="A15" s="46">
        <v>46181</v>
      </c>
      <c r="B15" s="47" t="s">
        <v>71</v>
      </c>
      <c r="D15" s="17">
        <f>TORNEI!E509</f>
        <v>309.89999999999998</v>
      </c>
      <c r="E15" s="17">
        <f>TORNEI!G509</f>
        <v>380.4</v>
      </c>
      <c r="F15" s="17">
        <f>TORNEI!I509</f>
        <v>397.8</v>
      </c>
      <c r="G15" s="17">
        <f>TORNEI!K509</f>
        <v>212.5</v>
      </c>
      <c r="H15" s="17">
        <f>TORNEI!M509</f>
        <v>295.39999999999998</v>
      </c>
      <c r="I15" s="17">
        <f>TORNEI!O509</f>
        <v>152.60000000000002</v>
      </c>
      <c r="J15" s="17">
        <f>TORNEI!Q509</f>
        <v>203.7</v>
      </c>
      <c r="K15" s="17">
        <f>TORNEI!S509</f>
        <v>364.8</v>
      </c>
      <c r="L15" s="17">
        <f>TORNEI!U509</f>
        <v>223.89999999999998</v>
      </c>
      <c r="M15" s="17">
        <f>TORNEI!W509</f>
        <v>455.80000000000007</v>
      </c>
      <c r="N15" s="17">
        <f>TORNEI!Y509</f>
        <v>222.79999999999995</v>
      </c>
      <c r="O15" s="17">
        <f>TORNEI!AA509</f>
        <v>209.4</v>
      </c>
      <c r="P15" s="17">
        <f>TORNEI!AC509</f>
        <v>198.39999999999995</v>
      </c>
      <c r="Q15" s="17">
        <f>TORNEI!AE509</f>
        <v>71</v>
      </c>
    </row>
    <row r="16" spans="1:17" x14ac:dyDescent="0.2">
      <c r="A16" s="46">
        <v>46194</v>
      </c>
      <c r="B16" s="47" t="s">
        <v>72</v>
      </c>
      <c r="D16" s="17">
        <f>TORNEI!E545</f>
        <v>371.4</v>
      </c>
      <c r="E16" s="17">
        <f>TORNEI!G545</f>
        <v>311.2</v>
      </c>
      <c r="F16" s="17">
        <f>TORNEI!I545</f>
        <v>341.2</v>
      </c>
      <c r="G16" s="17">
        <f>TORNEI!K545</f>
        <v>302.60000000000002</v>
      </c>
      <c r="H16" s="17">
        <f>TORNEI!M545</f>
        <v>363.09999999999997</v>
      </c>
      <c r="I16" s="17">
        <f>TORNEI!O545</f>
        <v>433.20000000000005</v>
      </c>
      <c r="J16" s="17">
        <f>TORNEI!Q545</f>
        <v>325.80000000000007</v>
      </c>
      <c r="K16" s="17">
        <f>TORNEI!S545</f>
        <v>283.90000000000003</v>
      </c>
      <c r="L16" s="17">
        <f>TORNEI!U545</f>
        <v>0</v>
      </c>
      <c r="M16" s="17">
        <f>TORNEI!W545</f>
        <v>333.20000000000005</v>
      </c>
      <c r="N16" s="17">
        <f>TORNEI!Y545</f>
        <v>416.59999999999997</v>
      </c>
      <c r="O16" s="17">
        <f>TORNEI!AA545</f>
        <v>449</v>
      </c>
      <c r="P16" s="17">
        <f>TORNEI!AC545</f>
        <v>286.90000000000003</v>
      </c>
      <c r="Q16" s="17">
        <f>TORNEI!AE545</f>
        <v>0</v>
      </c>
    </row>
    <row r="17" spans="1:17" x14ac:dyDescent="0.2">
      <c r="A17" s="46">
        <v>46195</v>
      </c>
      <c r="B17" s="47" t="s">
        <v>73</v>
      </c>
      <c r="D17" s="17">
        <f>TORNEI!E583</f>
        <v>201.10000000000002</v>
      </c>
      <c r="E17" s="17">
        <f>TORNEI!G583</f>
        <v>433.29999999999995</v>
      </c>
      <c r="F17" s="17">
        <f>TORNEI!I583</f>
        <v>285.29999999999995</v>
      </c>
      <c r="G17" s="17">
        <f>TORNEI!K583</f>
        <v>442.09999999999997</v>
      </c>
      <c r="H17" s="17">
        <f>TORNEI!M583</f>
        <v>177.39999999999998</v>
      </c>
      <c r="I17" s="17">
        <f>TORNEI!O583</f>
        <v>363.79999999999995</v>
      </c>
      <c r="J17" s="17">
        <f>TORNEI!Q583</f>
        <v>284.29999999999995</v>
      </c>
      <c r="K17" s="17">
        <f>TORNEI!S583</f>
        <v>401.79999999999995</v>
      </c>
      <c r="L17" s="17">
        <f>TORNEI!U583</f>
        <v>320.89999999999998</v>
      </c>
      <c r="M17" s="17">
        <f>TORNEI!W583</f>
        <v>382</v>
      </c>
      <c r="N17" s="17">
        <f>TORNEI!Y583</f>
        <v>368.29999999999995</v>
      </c>
      <c r="O17" s="17">
        <f>TORNEI!AA583</f>
        <v>156.09999999999997</v>
      </c>
      <c r="P17" s="17">
        <f>TORNEI!AC583</f>
        <v>325.19999999999993</v>
      </c>
      <c r="Q17" s="17">
        <f>TORNEI!AE583</f>
        <v>167</v>
      </c>
    </row>
    <row r="18" spans="1:17" x14ac:dyDescent="0.2">
      <c r="A18" s="46">
        <v>46216</v>
      </c>
      <c r="B18" s="47" t="s">
        <v>74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">
      <c r="A19" s="46">
        <v>46216</v>
      </c>
      <c r="B19" s="47" t="s">
        <v>75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x14ac:dyDescent="0.2">
      <c r="A20" s="46">
        <v>46216</v>
      </c>
      <c r="B20" s="47" t="s">
        <v>76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">
      <c r="A21" s="46">
        <v>46223</v>
      </c>
      <c r="B21" s="47" t="s">
        <v>77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x14ac:dyDescent="0.2">
      <c r="A22" s="46">
        <v>46223</v>
      </c>
      <c r="B22" s="47" t="s">
        <v>78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x14ac:dyDescent="0.2">
      <c r="A23" s="46">
        <v>46230</v>
      </c>
      <c r="B23" s="47" t="s">
        <v>79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x14ac:dyDescent="0.2">
      <c r="A24" s="48">
        <v>46257</v>
      </c>
      <c r="B24" s="47" t="s">
        <v>80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7" x14ac:dyDescent="0.2">
      <c r="A25" s="46">
        <v>46288</v>
      </c>
      <c r="B25" s="47" t="s">
        <v>81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x14ac:dyDescent="0.2">
      <c r="A26" s="46">
        <v>46288</v>
      </c>
      <c r="B26" s="47" t="s">
        <v>82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x14ac:dyDescent="0.2">
      <c r="A27" s="46">
        <v>46314</v>
      </c>
      <c r="B27" s="47" t="s">
        <v>83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x14ac:dyDescent="0.2">
      <c r="A28" s="46">
        <v>46314</v>
      </c>
      <c r="B28" s="47" t="s">
        <v>84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A29" s="46">
        <v>46314</v>
      </c>
      <c r="B29" s="47" t="s">
        <v>85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pans="1:17" x14ac:dyDescent="0.2">
      <c r="A30" s="46">
        <v>46334</v>
      </c>
      <c r="B30" s="47" t="s">
        <v>86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x14ac:dyDescent="0.2">
      <c r="A31" s="46">
        <v>46334</v>
      </c>
      <c r="B31" s="50" t="s">
        <v>87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x14ac:dyDescent="0.2">
      <c r="A32" s="46">
        <v>46334</v>
      </c>
      <c r="B32" s="50" t="s">
        <v>88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2:17" x14ac:dyDescent="0.2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2:17" s="25" customFormat="1" x14ac:dyDescent="0.2">
      <c r="B34" s="26" t="s">
        <v>10</v>
      </c>
      <c r="C34" s="27"/>
      <c r="D34" s="28">
        <f t="shared" ref="D34:Q34" si="0">SUM(D2:D32)</f>
        <v>4675.2</v>
      </c>
      <c r="E34" s="28">
        <f t="shared" si="0"/>
        <v>4959</v>
      </c>
      <c r="F34" s="28">
        <f t="shared" si="0"/>
        <v>4770</v>
      </c>
      <c r="G34" s="28">
        <f t="shared" si="0"/>
        <v>5602.9000000000005</v>
      </c>
      <c r="H34" s="28">
        <f t="shared" si="0"/>
        <v>5173.2</v>
      </c>
      <c r="I34" s="28">
        <f t="shared" si="0"/>
        <v>4669.5999999999995</v>
      </c>
      <c r="J34" s="28">
        <f t="shared" si="0"/>
        <v>4916.8999999999996</v>
      </c>
      <c r="K34" s="28">
        <f t="shared" si="0"/>
        <v>5009.3999999999996</v>
      </c>
      <c r="L34" s="28">
        <f t="shared" si="0"/>
        <v>3750.7</v>
      </c>
      <c r="M34" s="28">
        <f t="shared" si="0"/>
        <v>4802.2000000000007</v>
      </c>
      <c r="N34" s="28">
        <f t="shared" si="0"/>
        <v>4943.4000000000005</v>
      </c>
      <c r="O34" s="28">
        <f t="shared" si="0"/>
        <v>4801.6000000000004</v>
      </c>
      <c r="P34" s="28">
        <f t="shared" si="0"/>
        <v>4493.1000000000004</v>
      </c>
      <c r="Q34" s="28">
        <f t="shared" si="0"/>
        <v>3994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E584"/>
  <sheetViews>
    <sheetView showGridLines="0" zoomScale="80" zoomScaleNormal="80" workbookViewId="0">
      <pane ySplit="1" topLeftCell="A511" activePane="bottomLeft" state="frozen"/>
      <selection pane="bottomLeft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3" customWidth="1"/>
    <col min="7" max="7" width="5.875" style="74" customWidth="1"/>
    <col min="8" max="8" width="13.875" style="22" customWidth="1"/>
    <col min="9" max="9" width="5.875" style="21" customWidth="1"/>
    <col min="10" max="10" width="13.625" style="20" bestFit="1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875" style="20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2" customWidth="1"/>
    <col min="27" max="27" width="5.875" style="21" customWidth="1"/>
    <col min="28" max="28" width="13.875" style="20" customWidth="1"/>
    <col min="29" max="29" width="5.875" style="21" customWidth="1"/>
    <col min="30" max="30" width="13.875" style="20" customWidth="1"/>
    <col min="31" max="31" width="5.875" style="21" customWidth="1"/>
    <col min="244" max="244" width="9.75" bestFit="1" customWidth="1"/>
    <col min="245" max="245" width="8.125" bestFit="1" customWidth="1"/>
    <col min="246" max="246" width="16.75" bestFit="1" customWidth="1"/>
    <col min="247" max="247" width="3.125" customWidth="1"/>
    <col min="248" max="248" width="13.875" customWidth="1"/>
    <col min="249" max="249" width="5.875" customWidth="1"/>
    <col min="250" max="250" width="13.625" bestFit="1" customWidth="1"/>
    <col min="251" max="251" width="5.875" customWidth="1"/>
    <col min="252" max="252" width="13.875" customWidth="1"/>
    <col min="253" max="253" width="5.875" customWidth="1"/>
    <col min="254" max="254" width="13.625" bestFit="1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875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500" max="500" width="9.75" bestFit="1" customWidth="1"/>
    <col min="501" max="501" width="8.125" bestFit="1" customWidth="1"/>
    <col min="502" max="502" width="16.75" bestFit="1" customWidth="1"/>
    <col min="503" max="503" width="3.125" customWidth="1"/>
    <col min="504" max="504" width="13.875" customWidth="1"/>
    <col min="505" max="505" width="5.875" customWidth="1"/>
    <col min="506" max="506" width="13.625" bestFit="1" customWidth="1"/>
    <col min="507" max="507" width="5.875" customWidth="1"/>
    <col min="508" max="508" width="13.875" customWidth="1"/>
    <col min="509" max="509" width="5.875" customWidth="1"/>
    <col min="510" max="510" width="13.625" bestFit="1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875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756" max="756" width="9.75" bestFit="1" customWidth="1"/>
    <col min="757" max="757" width="8.125" bestFit="1" customWidth="1"/>
    <col min="758" max="758" width="16.75" bestFit="1" customWidth="1"/>
    <col min="759" max="759" width="3.125" customWidth="1"/>
    <col min="760" max="760" width="13.875" customWidth="1"/>
    <col min="761" max="761" width="5.875" customWidth="1"/>
    <col min="762" max="762" width="13.625" bestFit="1" customWidth="1"/>
    <col min="763" max="763" width="5.875" customWidth="1"/>
    <col min="764" max="764" width="13.875" customWidth="1"/>
    <col min="765" max="765" width="5.875" customWidth="1"/>
    <col min="766" max="766" width="13.625" bestFit="1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875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1012" max="1012" width="9.75" bestFit="1" customWidth="1"/>
    <col min="1013" max="1013" width="8.125" bestFit="1" customWidth="1"/>
    <col min="1014" max="1014" width="16.75" bestFit="1" customWidth="1"/>
    <col min="1015" max="1015" width="3.125" customWidth="1"/>
    <col min="1016" max="1016" width="13.875" customWidth="1"/>
    <col min="1017" max="1017" width="5.875" customWidth="1"/>
    <col min="1018" max="1018" width="13.625" bestFit="1" customWidth="1"/>
    <col min="1019" max="1019" width="5.875" customWidth="1"/>
    <col min="1020" max="1020" width="13.875" customWidth="1"/>
    <col min="1021" max="1021" width="5.875" customWidth="1"/>
    <col min="1022" max="1022" width="13.625" bestFit="1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875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268" max="1268" width="9.75" bestFit="1" customWidth="1"/>
    <col min="1269" max="1269" width="8.125" bestFit="1" customWidth="1"/>
    <col min="1270" max="1270" width="16.75" bestFit="1" customWidth="1"/>
    <col min="1271" max="1271" width="3.125" customWidth="1"/>
    <col min="1272" max="1272" width="13.875" customWidth="1"/>
    <col min="1273" max="1273" width="5.875" customWidth="1"/>
    <col min="1274" max="1274" width="13.625" bestFit="1" customWidth="1"/>
    <col min="1275" max="1275" width="5.875" customWidth="1"/>
    <col min="1276" max="1276" width="13.875" customWidth="1"/>
    <col min="1277" max="1277" width="5.875" customWidth="1"/>
    <col min="1278" max="1278" width="13.625" bestFit="1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875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524" max="1524" width="9.75" bestFit="1" customWidth="1"/>
    <col min="1525" max="1525" width="8.125" bestFit="1" customWidth="1"/>
    <col min="1526" max="1526" width="16.75" bestFit="1" customWidth="1"/>
    <col min="1527" max="1527" width="3.125" customWidth="1"/>
    <col min="1528" max="1528" width="13.875" customWidth="1"/>
    <col min="1529" max="1529" width="5.875" customWidth="1"/>
    <col min="1530" max="1530" width="13.625" bestFit="1" customWidth="1"/>
    <col min="1531" max="1531" width="5.875" customWidth="1"/>
    <col min="1532" max="1532" width="13.875" customWidth="1"/>
    <col min="1533" max="1533" width="5.875" customWidth="1"/>
    <col min="1534" max="1534" width="13.625" bestFit="1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875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780" max="1780" width="9.75" bestFit="1" customWidth="1"/>
    <col min="1781" max="1781" width="8.125" bestFit="1" customWidth="1"/>
    <col min="1782" max="1782" width="16.75" bestFit="1" customWidth="1"/>
    <col min="1783" max="1783" width="3.125" customWidth="1"/>
    <col min="1784" max="1784" width="13.875" customWidth="1"/>
    <col min="1785" max="1785" width="5.875" customWidth="1"/>
    <col min="1786" max="1786" width="13.625" bestFit="1" customWidth="1"/>
    <col min="1787" max="1787" width="5.875" customWidth="1"/>
    <col min="1788" max="1788" width="13.875" customWidth="1"/>
    <col min="1789" max="1789" width="5.875" customWidth="1"/>
    <col min="1790" max="1790" width="13.625" bestFit="1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875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2036" max="2036" width="9.75" bestFit="1" customWidth="1"/>
    <col min="2037" max="2037" width="8.125" bestFit="1" customWidth="1"/>
    <col min="2038" max="2038" width="16.75" bestFit="1" customWidth="1"/>
    <col min="2039" max="2039" width="3.125" customWidth="1"/>
    <col min="2040" max="2040" width="13.875" customWidth="1"/>
    <col min="2041" max="2041" width="5.875" customWidth="1"/>
    <col min="2042" max="2042" width="13.625" bestFit="1" customWidth="1"/>
    <col min="2043" max="2043" width="5.875" customWidth="1"/>
    <col min="2044" max="2044" width="13.875" customWidth="1"/>
    <col min="2045" max="2045" width="5.875" customWidth="1"/>
    <col min="2046" max="2046" width="13.625" bestFit="1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875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292" max="2292" width="9.75" bestFit="1" customWidth="1"/>
    <col min="2293" max="2293" width="8.125" bestFit="1" customWidth="1"/>
    <col min="2294" max="2294" width="16.75" bestFit="1" customWidth="1"/>
    <col min="2295" max="2295" width="3.125" customWidth="1"/>
    <col min="2296" max="2296" width="13.875" customWidth="1"/>
    <col min="2297" max="2297" width="5.875" customWidth="1"/>
    <col min="2298" max="2298" width="13.625" bestFit="1" customWidth="1"/>
    <col min="2299" max="2299" width="5.875" customWidth="1"/>
    <col min="2300" max="2300" width="13.875" customWidth="1"/>
    <col min="2301" max="2301" width="5.875" customWidth="1"/>
    <col min="2302" max="2302" width="13.625" bestFit="1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875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548" max="2548" width="9.75" bestFit="1" customWidth="1"/>
    <col min="2549" max="2549" width="8.125" bestFit="1" customWidth="1"/>
    <col min="2550" max="2550" width="16.75" bestFit="1" customWidth="1"/>
    <col min="2551" max="2551" width="3.125" customWidth="1"/>
    <col min="2552" max="2552" width="13.875" customWidth="1"/>
    <col min="2553" max="2553" width="5.875" customWidth="1"/>
    <col min="2554" max="2554" width="13.625" bestFit="1" customWidth="1"/>
    <col min="2555" max="2555" width="5.875" customWidth="1"/>
    <col min="2556" max="2556" width="13.875" customWidth="1"/>
    <col min="2557" max="2557" width="5.875" customWidth="1"/>
    <col min="2558" max="2558" width="13.625" bestFit="1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875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804" max="2804" width="9.75" bestFit="1" customWidth="1"/>
    <col min="2805" max="2805" width="8.125" bestFit="1" customWidth="1"/>
    <col min="2806" max="2806" width="16.75" bestFit="1" customWidth="1"/>
    <col min="2807" max="2807" width="3.125" customWidth="1"/>
    <col min="2808" max="2808" width="13.875" customWidth="1"/>
    <col min="2809" max="2809" width="5.875" customWidth="1"/>
    <col min="2810" max="2810" width="13.625" bestFit="1" customWidth="1"/>
    <col min="2811" max="2811" width="5.875" customWidth="1"/>
    <col min="2812" max="2812" width="13.875" customWidth="1"/>
    <col min="2813" max="2813" width="5.875" customWidth="1"/>
    <col min="2814" max="2814" width="13.625" bestFit="1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875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3060" max="3060" width="9.75" bestFit="1" customWidth="1"/>
    <col min="3061" max="3061" width="8.125" bestFit="1" customWidth="1"/>
    <col min="3062" max="3062" width="16.75" bestFit="1" customWidth="1"/>
    <col min="3063" max="3063" width="3.125" customWidth="1"/>
    <col min="3064" max="3064" width="13.875" customWidth="1"/>
    <col min="3065" max="3065" width="5.875" customWidth="1"/>
    <col min="3066" max="3066" width="13.625" bestFit="1" customWidth="1"/>
    <col min="3067" max="3067" width="5.875" customWidth="1"/>
    <col min="3068" max="3068" width="13.875" customWidth="1"/>
    <col min="3069" max="3069" width="5.875" customWidth="1"/>
    <col min="3070" max="3070" width="13.625" bestFit="1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875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316" max="3316" width="9.75" bestFit="1" customWidth="1"/>
    <col min="3317" max="3317" width="8.125" bestFit="1" customWidth="1"/>
    <col min="3318" max="3318" width="16.75" bestFit="1" customWidth="1"/>
    <col min="3319" max="3319" width="3.125" customWidth="1"/>
    <col min="3320" max="3320" width="13.875" customWidth="1"/>
    <col min="3321" max="3321" width="5.875" customWidth="1"/>
    <col min="3322" max="3322" width="13.625" bestFit="1" customWidth="1"/>
    <col min="3323" max="3323" width="5.875" customWidth="1"/>
    <col min="3324" max="3324" width="13.875" customWidth="1"/>
    <col min="3325" max="3325" width="5.875" customWidth="1"/>
    <col min="3326" max="3326" width="13.625" bestFit="1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875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572" max="3572" width="9.75" bestFit="1" customWidth="1"/>
    <col min="3573" max="3573" width="8.125" bestFit="1" customWidth="1"/>
    <col min="3574" max="3574" width="16.75" bestFit="1" customWidth="1"/>
    <col min="3575" max="3575" width="3.125" customWidth="1"/>
    <col min="3576" max="3576" width="13.875" customWidth="1"/>
    <col min="3577" max="3577" width="5.875" customWidth="1"/>
    <col min="3578" max="3578" width="13.625" bestFit="1" customWidth="1"/>
    <col min="3579" max="3579" width="5.875" customWidth="1"/>
    <col min="3580" max="3580" width="13.875" customWidth="1"/>
    <col min="3581" max="3581" width="5.875" customWidth="1"/>
    <col min="3582" max="3582" width="13.625" bestFit="1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875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828" max="3828" width="9.75" bestFit="1" customWidth="1"/>
    <col min="3829" max="3829" width="8.125" bestFit="1" customWidth="1"/>
    <col min="3830" max="3830" width="16.75" bestFit="1" customWidth="1"/>
    <col min="3831" max="3831" width="3.125" customWidth="1"/>
    <col min="3832" max="3832" width="13.875" customWidth="1"/>
    <col min="3833" max="3833" width="5.875" customWidth="1"/>
    <col min="3834" max="3834" width="13.625" bestFit="1" customWidth="1"/>
    <col min="3835" max="3835" width="5.875" customWidth="1"/>
    <col min="3836" max="3836" width="13.875" customWidth="1"/>
    <col min="3837" max="3837" width="5.875" customWidth="1"/>
    <col min="3838" max="3838" width="13.625" bestFit="1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875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4084" max="4084" width="9.75" bestFit="1" customWidth="1"/>
    <col min="4085" max="4085" width="8.125" bestFit="1" customWidth="1"/>
    <col min="4086" max="4086" width="16.75" bestFit="1" customWidth="1"/>
    <col min="4087" max="4087" width="3.125" customWidth="1"/>
    <col min="4088" max="4088" width="13.875" customWidth="1"/>
    <col min="4089" max="4089" width="5.875" customWidth="1"/>
    <col min="4090" max="4090" width="13.625" bestFit="1" customWidth="1"/>
    <col min="4091" max="4091" width="5.875" customWidth="1"/>
    <col min="4092" max="4092" width="13.875" customWidth="1"/>
    <col min="4093" max="4093" width="5.875" customWidth="1"/>
    <col min="4094" max="4094" width="13.625" bestFit="1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875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340" max="4340" width="9.75" bestFit="1" customWidth="1"/>
    <col min="4341" max="4341" width="8.125" bestFit="1" customWidth="1"/>
    <col min="4342" max="4342" width="16.75" bestFit="1" customWidth="1"/>
    <col min="4343" max="4343" width="3.125" customWidth="1"/>
    <col min="4344" max="4344" width="13.875" customWidth="1"/>
    <col min="4345" max="4345" width="5.875" customWidth="1"/>
    <col min="4346" max="4346" width="13.625" bestFit="1" customWidth="1"/>
    <col min="4347" max="4347" width="5.875" customWidth="1"/>
    <col min="4348" max="4348" width="13.875" customWidth="1"/>
    <col min="4349" max="4349" width="5.875" customWidth="1"/>
    <col min="4350" max="4350" width="13.625" bestFit="1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875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596" max="4596" width="9.75" bestFit="1" customWidth="1"/>
    <col min="4597" max="4597" width="8.125" bestFit="1" customWidth="1"/>
    <col min="4598" max="4598" width="16.75" bestFit="1" customWidth="1"/>
    <col min="4599" max="4599" width="3.125" customWidth="1"/>
    <col min="4600" max="4600" width="13.875" customWidth="1"/>
    <col min="4601" max="4601" width="5.875" customWidth="1"/>
    <col min="4602" max="4602" width="13.625" bestFit="1" customWidth="1"/>
    <col min="4603" max="4603" width="5.875" customWidth="1"/>
    <col min="4604" max="4604" width="13.875" customWidth="1"/>
    <col min="4605" max="4605" width="5.875" customWidth="1"/>
    <col min="4606" max="4606" width="13.625" bestFit="1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875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852" max="4852" width="9.75" bestFit="1" customWidth="1"/>
    <col min="4853" max="4853" width="8.125" bestFit="1" customWidth="1"/>
    <col min="4854" max="4854" width="16.75" bestFit="1" customWidth="1"/>
    <col min="4855" max="4855" width="3.125" customWidth="1"/>
    <col min="4856" max="4856" width="13.875" customWidth="1"/>
    <col min="4857" max="4857" width="5.875" customWidth="1"/>
    <col min="4858" max="4858" width="13.625" bestFit="1" customWidth="1"/>
    <col min="4859" max="4859" width="5.875" customWidth="1"/>
    <col min="4860" max="4860" width="13.875" customWidth="1"/>
    <col min="4861" max="4861" width="5.875" customWidth="1"/>
    <col min="4862" max="4862" width="13.625" bestFit="1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875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5108" max="5108" width="9.75" bestFit="1" customWidth="1"/>
    <col min="5109" max="5109" width="8.125" bestFit="1" customWidth="1"/>
    <col min="5110" max="5110" width="16.75" bestFit="1" customWidth="1"/>
    <col min="5111" max="5111" width="3.125" customWidth="1"/>
    <col min="5112" max="5112" width="13.875" customWidth="1"/>
    <col min="5113" max="5113" width="5.875" customWidth="1"/>
    <col min="5114" max="5114" width="13.625" bestFit="1" customWidth="1"/>
    <col min="5115" max="5115" width="5.875" customWidth="1"/>
    <col min="5116" max="5116" width="13.875" customWidth="1"/>
    <col min="5117" max="5117" width="5.875" customWidth="1"/>
    <col min="5118" max="5118" width="13.625" bestFit="1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875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364" max="5364" width="9.75" bestFit="1" customWidth="1"/>
    <col min="5365" max="5365" width="8.125" bestFit="1" customWidth="1"/>
    <col min="5366" max="5366" width="16.75" bestFit="1" customWidth="1"/>
    <col min="5367" max="5367" width="3.125" customWidth="1"/>
    <col min="5368" max="5368" width="13.875" customWidth="1"/>
    <col min="5369" max="5369" width="5.875" customWidth="1"/>
    <col min="5370" max="5370" width="13.625" bestFit="1" customWidth="1"/>
    <col min="5371" max="5371" width="5.875" customWidth="1"/>
    <col min="5372" max="5372" width="13.875" customWidth="1"/>
    <col min="5373" max="5373" width="5.875" customWidth="1"/>
    <col min="5374" max="5374" width="13.625" bestFit="1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875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620" max="5620" width="9.75" bestFit="1" customWidth="1"/>
    <col min="5621" max="5621" width="8.125" bestFit="1" customWidth="1"/>
    <col min="5622" max="5622" width="16.75" bestFit="1" customWidth="1"/>
    <col min="5623" max="5623" width="3.125" customWidth="1"/>
    <col min="5624" max="5624" width="13.875" customWidth="1"/>
    <col min="5625" max="5625" width="5.875" customWidth="1"/>
    <col min="5626" max="5626" width="13.625" bestFit="1" customWidth="1"/>
    <col min="5627" max="5627" width="5.875" customWidth="1"/>
    <col min="5628" max="5628" width="13.875" customWidth="1"/>
    <col min="5629" max="5629" width="5.875" customWidth="1"/>
    <col min="5630" max="5630" width="13.625" bestFit="1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875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876" max="5876" width="9.75" bestFit="1" customWidth="1"/>
    <col min="5877" max="5877" width="8.125" bestFit="1" customWidth="1"/>
    <col min="5878" max="5878" width="16.75" bestFit="1" customWidth="1"/>
    <col min="5879" max="5879" width="3.125" customWidth="1"/>
    <col min="5880" max="5880" width="13.875" customWidth="1"/>
    <col min="5881" max="5881" width="5.875" customWidth="1"/>
    <col min="5882" max="5882" width="13.625" bestFit="1" customWidth="1"/>
    <col min="5883" max="5883" width="5.875" customWidth="1"/>
    <col min="5884" max="5884" width="13.875" customWidth="1"/>
    <col min="5885" max="5885" width="5.875" customWidth="1"/>
    <col min="5886" max="5886" width="13.625" bestFit="1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875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6132" max="6132" width="9.75" bestFit="1" customWidth="1"/>
    <col min="6133" max="6133" width="8.125" bestFit="1" customWidth="1"/>
    <col min="6134" max="6134" width="16.75" bestFit="1" customWidth="1"/>
    <col min="6135" max="6135" width="3.125" customWidth="1"/>
    <col min="6136" max="6136" width="13.875" customWidth="1"/>
    <col min="6137" max="6137" width="5.875" customWidth="1"/>
    <col min="6138" max="6138" width="13.625" bestFit="1" customWidth="1"/>
    <col min="6139" max="6139" width="5.875" customWidth="1"/>
    <col min="6140" max="6140" width="13.875" customWidth="1"/>
    <col min="6141" max="6141" width="5.875" customWidth="1"/>
    <col min="6142" max="6142" width="13.625" bestFit="1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875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388" max="6388" width="9.75" bestFit="1" customWidth="1"/>
    <col min="6389" max="6389" width="8.125" bestFit="1" customWidth="1"/>
    <col min="6390" max="6390" width="16.75" bestFit="1" customWidth="1"/>
    <col min="6391" max="6391" width="3.125" customWidth="1"/>
    <col min="6392" max="6392" width="13.875" customWidth="1"/>
    <col min="6393" max="6393" width="5.875" customWidth="1"/>
    <col min="6394" max="6394" width="13.625" bestFit="1" customWidth="1"/>
    <col min="6395" max="6395" width="5.875" customWidth="1"/>
    <col min="6396" max="6396" width="13.875" customWidth="1"/>
    <col min="6397" max="6397" width="5.875" customWidth="1"/>
    <col min="6398" max="6398" width="13.625" bestFit="1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875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644" max="6644" width="9.75" bestFit="1" customWidth="1"/>
    <col min="6645" max="6645" width="8.125" bestFit="1" customWidth="1"/>
    <col min="6646" max="6646" width="16.75" bestFit="1" customWidth="1"/>
    <col min="6647" max="6647" width="3.125" customWidth="1"/>
    <col min="6648" max="6648" width="13.875" customWidth="1"/>
    <col min="6649" max="6649" width="5.875" customWidth="1"/>
    <col min="6650" max="6650" width="13.625" bestFit="1" customWidth="1"/>
    <col min="6651" max="6651" width="5.875" customWidth="1"/>
    <col min="6652" max="6652" width="13.875" customWidth="1"/>
    <col min="6653" max="6653" width="5.875" customWidth="1"/>
    <col min="6654" max="6654" width="13.625" bestFit="1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875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900" max="6900" width="9.75" bestFit="1" customWidth="1"/>
    <col min="6901" max="6901" width="8.125" bestFit="1" customWidth="1"/>
    <col min="6902" max="6902" width="16.75" bestFit="1" customWidth="1"/>
    <col min="6903" max="6903" width="3.125" customWidth="1"/>
    <col min="6904" max="6904" width="13.875" customWidth="1"/>
    <col min="6905" max="6905" width="5.875" customWidth="1"/>
    <col min="6906" max="6906" width="13.625" bestFit="1" customWidth="1"/>
    <col min="6907" max="6907" width="5.875" customWidth="1"/>
    <col min="6908" max="6908" width="13.875" customWidth="1"/>
    <col min="6909" max="6909" width="5.875" customWidth="1"/>
    <col min="6910" max="6910" width="13.625" bestFit="1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875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7156" max="7156" width="9.75" bestFit="1" customWidth="1"/>
    <col min="7157" max="7157" width="8.125" bestFit="1" customWidth="1"/>
    <col min="7158" max="7158" width="16.75" bestFit="1" customWidth="1"/>
    <col min="7159" max="7159" width="3.125" customWidth="1"/>
    <col min="7160" max="7160" width="13.875" customWidth="1"/>
    <col min="7161" max="7161" width="5.875" customWidth="1"/>
    <col min="7162" max="7162" width="13.625" bestFit="1" customWidth="1"/>
    <col min="7163" max="7163" width="5.875" customWidth="1"/>
    <col min="7164" max="7164" width="13.875" customWidth="1"/>
    <col min="7165" max="7165" width="5.875" customWidth="1"/>
    <col min="7166" max="7166" width="13.625" bestFit="1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875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412" max="7412" width="9.75" bestFit="1" customWidth="1"/>
    <col min="7413" max="7413" width="8.125" bestFit="1" customWidth="1"/>
    <col min="7414" max="7414" width="16.75" bestFit="1" customWidth="1"/>
    <col min="7415" max="7415" width="3.125" customWidth="1"/>
    <col min="7416" max="7416" width="13.875" customWidth="1"/>
    <col min="7417" max="7417" width="5.875" customWidth="1"/>
    <col min="7418" max="7418" width="13.625" bestFit="1" customWidth="1"/>
    <col min="7419" max="7419" width="5.875" customWidth="1"/>
    <col min="7420" max="7420" width="13.875" customWidth="1"/>
    <col min="7421" max="7421" width="5.875" customWidth="1"/>
    <col min="7422" max="7422" width="13.625" bestFit="1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875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668" max="7668" width="9.75" bestFit="1" customWidth="1"/>
    <col min="7669" max="7669" width="8.125" bestFit="1" customWidth="1"/>
    <col min="7670" max="7670" width="16.75" bestFit="1" customWidth="1"/>
    <col min="7671" max="7671" width="3.125" customWidth="1"/>
    <col min="7672" max="7672" width="13.875" customWidth="1"/>
    <col min="7673" max="7673" width="5.875" customWidth="1"/>
    <col min="7674" max="7674" width="13.625" bestFit="1" customWidth="1"/>
    <col min="7675" max="7675" width="5.875" customWidth="1"/>
    <col min="7676" max="7676" width="13.875" customWidth="1"/>
    <col min="7677" max="7677" width="5.875" customWidth="1"/>
    <col min="7678" max="7678" width="13.625" bestFit="1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875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924" max="7924" width="9.75" bestFit="1" customWidth="1"/>
    <col min="7925" max="7925" width="8.125" bestFit="1" customWidth="1"/>
    <col min="7926" max="7926" width="16.75" bestFit="1" customWidth="1"/>
    <col min="7927" max="7927" width="3.125" customWidth="1"/>
    <col min="7928" max="7928" width="13.875" customWidth="1"/>
    <col min="7929" max="7929" width="5.875" customWidth="1"/>
    <col min="7930" max="7930" width="13.625" bestFit="1" customWidth="1"/>
    <col min="7931" max="7931" width="5.875" customWidth="1"/>
    <col min="7932" max="7932" width="13.875" customWidth="1"/>
    <col min="7933" max="7933" width="5.875" customWidth="1"/>
    <col min="7934" max="7934" width="13.625" bestFit="1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875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8180" max="8180" width="9.75" bestFit="1" customWidth="1"/>
    <col min="8181" max="8181" width="8.125" bestFit="1" customWidth="1"/>
    <col min="8182" max="8182" width="16.75" bestFit="1" customWidth="1"/>
    <col min="8183" max="8183" width="3.125" customWidth="1"/>
    <col min="8184" max="8184" width="13.875" customWidth="1"/>
    <col min="8185" max="8185" width="5.875" customWidth="1"/>
    <col min="8186" max="8186" width="13.625" bestFit="1" customWidth="1"/>
    <col min="8187" max="8187" width="5.875" customWidth="1"/>
    <col min="8188" max="8188" width="13.875" customWidth="1"/>
    <col min="8189" max="8189" width="5.875" customWidth="1"/>
    <col min="8190" max="8190" width="13.625" bestFit="1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875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436" max="8436" width="9.75" bestFit="1" customWidth="1"/>
    <col min="8437" max="8437" width="8.125" bestFit="1" customWidth="1"/>
    <col min="8438" max="8438" width="16.75" bestFit="1" customWidth="1"/>
    <col min="8439" max="8439" width="3.125" customWidth="1"/>
    <col min="8440" max="8440" width="13.875" customWidth="1"/>
    <col min="8441" max="8441" width="5.875" customWidth="1"/>
    <col min="8442" max="8442" width="13.625" bestFit="1" customWidth="1"/>
    <col min="8443" max="8443" width="5.875" customWidth="1"/>
    <col min="8444" max="8444" width="13.875" customWidth="1"/>
    <col min="8445" max="8445" width="5.875" customWidth="1"/>
    <col min="8446" max="8446" width="13.625" bestFit="1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875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692" max="8692" width="9.75" bestFit="1" customWidth="1"/>
    <col min="8693" max="8693" width="8.125" bestFit="1" customWidth="1"/>
    <col min="8694" max="8694" width="16.75" bestFit="1" customWidth="1"/>
    <col min="8695" max="8695" width="3.125" customWidth="1"/>
    <col min="8696" max="8696" width="13.875" customWidth="1"/>
    <col min="8697" max="8697" width="5.875" customWidth="1"/>
    <col min="8698" max="8698" width="13.625" bestFit="1" customWidth="1"/>
    <col min="8699" max="8699" width="5.875" customWidth="1"/>
    <col min="8700" max="8700" width="13.875" customWidth="1"/>
    <col min="8701" max="8701" width="5.875" customWidth="1"/>
    <col min="8702" max="8702" width="13.625" bestFit="1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875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948" max="8948" width="9.75" bestFit="1" customWidth="1"/>
    <col min="8949" max="8949" width="8.125" bestFit="1" customWidth="1"/>
    <col min="8950" max="8950" width="16.75" bestFit="1" customWidth="1"/>
    <col min="8951" max="8951" width="3.125" customWidth="1"/>
    <col min="8952" max="8952" width="13.875" customWidth="1"/>
    <col min="8953" max="8953" width="5.875" customWidth="1"/>
    <col min="8954" max="8954" width="13.625" bestFit="1" customWidth="1"/>
    <col min="8955" max="8955" width="5.875" customWidth="1"/>
    <col min="8956" max="8956" width="13.875" customWidth="1"/>
    <col min="8957" max="8957" width="5.875" customWidth="1"/>
    <col min="8958" max="8958" width="13.625" bestFit="1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875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9204" max="9204" width="9.75" bestFit="1" customWidth="1"/>
    <col min="9205" max="9205" width="8.125" bestFit="1" customWidth="1"/>
    <col min="9206" max="9206" width="16.75" bestFit="1" customWidth="1"/>
    <col min="9207" max="9207" width="3.125" customWidth="1"/>
    <col min="9208" max="9208" width="13.875" customWidth="1"/>
    <col min="9209" max="9209" width="5.875" customWidth="1"/>
    <col min="9210" max="9210" width="13.625" bestFit="1" customWidth="1"/>
    <col min="9211" max="9211" width="5.875" customWidth="1"/>
    <col min="9212" max="9212" width="13.875" customWidth="1"/>
    <col min="9213" max="9213" width="5.875" customWidth="1"/>
    <col min="9214" max="9214" width="13.625" bestFit="1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875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460" max="9460" width="9.75" bestFit="1" customWidth="1"/>
    <col min="9461" max="9461" width="8.125" bestFit="1" customWidth="1"/>
    <col min="9462" max="9462" width="16.75" bestFit="1" customWidth="1"/>
    <col min="9463" max="9463" width="3.125" customWidth="1"/>
    <col min="9464" max="9464" width="13.875" customWidth="1"/>
    <col min="9465" max="9465" width="5.875" customWidth="1"/>
    <col min="9466" max="9466" width="13.625" bestFit="1" customWidth="1"/>
    <col min="9467" max="9467" width="5.875" customWidth="1"/>
    <col min="9468" max="9468" width="13.875" customWidth="1"/>
    <col min="9469" max="9469" width="5.875" customWidth="1"/>
    <col min="9470" max="9470" width="13.625" bestFit="1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875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716" max="9716" width="9.75" bestFit="1" customWidth="1"/>
    <col min="9717" max="9717" width="8.125" bestFit="1" customWidth="1"/>
    <col min="9718" max="9718" width="16.75" bestFit="1" customWidth="1"/>
    <col min="9719" max="9719" width="3.125" customWidth="1"/>
    <col min="9720" max="9720" width="13.875" customWidth="1"/>
    <col min="9721" max="9721" width="5.875" customWidth="1"/>
    <col min="9722" max="9722" width="13.625" bestFit="1" customWidth="1"/>
    <col min="9723" max="9723" width="5.875" customWidth="1"/>
    <col min="9724" max="9724" width="13.875" customWidth="1"/>
    <col min="9725" max="9725" width="5.875" customWidth="1"/>
    <col min="9726" max="9726" width="13.625" bestFit="1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875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972" max="9972" width="9.75" bestFit="1" customWidth="1"/>
    <col min="9973" max="9973" width="8.125" bestFit="1" customWidth="1"/>
    <col min="9974" max="9974" width="16.75" bestFit="1" customWidth="1"/>
    <col min="9975" max="9975" width="3.125" customWidth="1"/>
    <col min="9976" max="9976" width="13.875" customWidth="1"/>
    <col min="9977" max="9977" width="5.875" customWidth="1"/>
    <col min="9978" max="9978" width="13.625" bestFit="1" customWidth="1"/>
    <col min="9979" max="9979" width="5.875" customWidth="1"/>
    <col min="9980" max="9980" width="13.875" customWidth="1"/>
    <col min="9981" max="9981" width="5.875" customWidth="1"/>
    <col min="9982" max="9982" width="13.625" bestFit="1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875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228" max="10228" width="9.75" bestFit="1" customWidth="1"/>
    <col min="10229" max="10229" width="8.125" bestFit="1" customWidth="1"/>
    <col min="10230" max="10230" width="16.75" bestFit="1" customWidth="1"/>
    <col min="10231" max="10231" width="3.125" customWidth="1"/>
    <col min="10232" max="10232" width="13.875" customWidth="1"/>
    <col min="10233" max="10233" width="5.875" customWidth="1"/>
    <col min="10234" max="10234" width="13.625" bestFit="1" customWidth="1"/>
    <col min="10235" max="10235" width="5.875" customWidth="1"/>
    <col min="10236" max="10236" width="13.875" customWidth="1"/>
    <col min="10237" max="10237" width="5.875" customWidth="1"/>
    <col min="10238" max="10238" width="13.625" bestFit="1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875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484" max="10484" width="9.75" bestFit="1" customWidth="1"/>
    <col min="10485" max="10485" width="8.125" bestFit="1" customWidth="1"/>
    <col min="10486" max="10486" width="16.75" bestFit="1" customWidth="1"/>
    <col min="10487" max="10487" width="3.125" customWidth="1"/>
    <col min="10488" max="10488" width="13.875" customWidth="1"/>
    <col min="10489" max="10489" width="5.875" customWidth="1"/>
    <col min="10490" max="10490" width="13.625" bestFit="1" customWidth="1"/>
    <col min="10491" max="10491" width="5.875" customWidth="1"/>
    <col min="10492" max="10492" width="13.875" customWidth="1"/>
    <col min="10493" max="10493" width="5.875" customWidth="1"/>
    <col min="10494" max="10494" width="13.625" bestFit="1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875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740" max="10740" width="9.75" bestFit="1" customWidth="1"/>
    <col min="10741" max="10741" width="8.125" bestFit="1" customWidth="1"/>
    <col min="10742" max="10742" width="16.75" bestFit="1" customWidth="1"/>
    <col min="10743" max="10743" width="3.125" customWidth="1"/>
    <col min="10744" max="10744" width="13.875" customWidth="1"/>
    <col min="10745" max="10745" width="5.875" customWidth="1"/>
    <col min="10746" max="10746" width="13.625" bestFit="1" customWidth="1"/>
    <col min="10747" max="10747" width="5.875" customWidth="1"/>
    <col min="10748" max="10748" width="13.875" customWidth="1"/>
    <col min="10749" max="10749" width="5.875" customWidth="1"/>
    <col min="10750" max="10750" width="13.625" bestFit="1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875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996" max="10996" width="9.75" bestFit="1" customWidth="1"/>
    <col min="10997" max="10997" width="8.125" bestFit="1" customWidth="1"/>
    <col min="10998" max="10998" width="16.75" bestFit="1" customWidth="1"/>
    <col min="10999" max="10999" width="3.125" customWidth="1"/>
    <col min="11000" max="11000" width="13.875" customWidth="1"/>
    <col min="11001" max="11001" width="5.875" customWidth="1"/>
    <col min="11002" max="11002" width="13.625" bestFit="1" customWidth="1"/>
    <col min="11003" max="11003" width="5.875" customWidth="1"/>
    <col min="11004" max="11004" width="13.875" customWidth="1"/>
    <col min="11005" max="11005" width="5.875" customWidth="1"/>
    <col min="11006" max="11006" width="13.625" bestFit="1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875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252" max="11252" width="9.75" bestFit="1" customWidth="1"/>
    <col min="11253" max="11253" width="8.125" bestFit="1" customWidth="1"/>
    <col min="11254" max="11254" width="16.75" bestFit="1" customWidth="1"/>
    <col min="11255" max="11255" width="3.125" customWidth="1"/>
    <col min="11256" max="11256" width="13.875" customWidth="1"/>
    <col min="11257" max="11257" width="5.875" customWidth="1"/>
    <col min="11258" max="11258" width="13.625" bestFit="1" customWidth="1"/>
    <col min="11259" max="11259" width="5.875" customWidth="1"/>
    <col min="11260" max="11260" width="13.875" customWidth="1"/>
    <col min="11261" max="11261" width="5.875" customWidth="1"/>
    <col min="11262" max="11262" width="13.625" bestFit="1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875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508" max="11508" width="9.75" bestFit="1" customWidth="1"/>
    <col min="11509" max="11509" width="8.125" bestFit="1" customWidth="1"/>
    <col min="11510" max="11510" width="16.75" bestFit="1" customWidth="1"/>
    <col min="11511" max="11511" width="3.125" customWidth="1"/>
    <col min="11512" max="11512" width="13.875" customWidth="1"/>
    <col min="11513" max="11513" width="5.875" customWidth="1"/>
    <col min="11514" max="11514" width="13.625" bestFit="1" customWidth="1"/>
    <col min="11515" max="11515" width="5.875" customWidth="1"/>
    <col min="11516" max="11516" width="13.875" customWidth="1"/>
    <col min="11517" max="11517" width="5.875" customWidth="1"/>
    <col min="11518" max="11518" width="13.625" bestFit="1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875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764" max="11764" width="9.75" bestFit="1" customWidth="1"/>
    <col min="11765" max="11765" width="8.125" bestFit="1" customWidth="1"/>
    <col min="11766" max="11766" width="16.75" bestFit="1" customWidth="1"/>
    <col min="11767" max="11767" width="3.125" customWidth="1"/>
    <col min="11768" max="11768" width="13.875" customWidth="1"/>
    <col min="11769" max="11769" width="5.875" customWidth="1"/>
    <col min="11770" max="11770" width="13.625" bestFit="1" customWidth="1"/>
    <col min="11771" max="11771" width="5.875" customWidth="1"/>
    <col min="11772" max="11772" width="13.875" customWidth="1"/>
    <col min="11773" max="11773" width="5.875" customWidth="1"/>
    <col min="11774" max="11774" width="13.625" bestFit="1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875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2020" max="12020" width="9.75" bestFit="1" customWidth="1"/>
    <col min="12021" max="12021" width="8.125" bestFit="1" customWidth="1"/>
    <col min="12022" max="12022" width="16.75" bestFit="1" customWidth="1"/>
    <col min="12023" max="12023" width="3.125" customWidth="1"/>
    <col min="12024" max="12024" width="13.875" customWidth="1"/>
    <col min="12025" max="12025" width="5.875" customWidth="1"/>
    <col min="12026" max="12026" width="13.625" bestFit="1" customWidth="1"/>
    <col min="12027" max="12027" width="5.875" customWidth="1"/>
    <col min="12028" max="12028" width="13.875" customWidth="1"/>
    <col min="12029" max="12029" width="5.875" customWidth="1"/>
    <col min="12030" max="12030" width="13.625" bestFit="1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875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276" max="12276" width="9.75" bestFit="1" customWidth="1"/>
    <col min="12277" max="12277" width="8.125" bestFit="1" customWidth="1"/>
    <col min="12278" max="12278" width="16.75" bestFit="1" customWidth="1"/>
    <col min="12279" max="12279" width="3.125" customWidth="1"/>
    <col min="12280" max="12280" width="13.875" customWidth="1"/>
    <col min="12281" max="12281" width="5.875" customWidth="1"/>
    <col min="12282" max="12282" width="13.625" bestFit="1" customWidth="1"/>
    <col min="12283" max="12283" width="5.875" customWidth="1"/>
    <col min="12284" max="12284" width="13.875" customWidth="1"/>
    <col min="12285" max="12285" width="5.875" customWidth="1"/>
    <col min="12286" max="12286" width="13.625" bestFit="1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875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532" max="12532" width="9.75" bestFit="1" customWidth="1"/>
    <col min="12533" max="12533" width="8.125" bestFit="1" customWidth="1"/>
    <col min="12534" max="12534" width="16.75" bestFit="1" customWidth="1"/>
    <col min="12535" max="12535" width="3.125" customWidth="1"/>
    <col min="12536" max="12536" width="13.875" customWidth="1"/>
    <col min="12537" max="12537" width="5.875" customWidth="1"/>
    <col min="12538" max="12538" width="13.625" bestFit="1" customWidth="1"/>
    <col min="12539" max="12539" width="5.875" customWidth="1"/>
    <col min="12540" max="12540" width="13.875" customWidth="1"/>
    <col min="12541" max="12541" width="5.875" customWidth="1"/>
    <col min="12542" max="12542" width="13.625" bestFit="1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875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788" max="12788" width="9.75" bestFit="1" customWidth="1"/>
    <col min="12789" max="12789" width="8.125" bestFit="1" customWidth="1"/>
    <col min="12790" max="12790" width="16.75" bestFit="1" customWidth="1"/>
    <col min="12791" max="12791" width="3.125" customWidth="1"/>
    <col min="12792" max="12792" width="13.875" customWidth="1"/>
    <col min="12793" max="12793" width="5.875" customWidth="1"/>
    <col min="12794" max="12794" width="13.625" bestFit="1" customWidth="1"/>
    <col min="12795" max="12795" width="5.875" customWidth="1"/>
    <col min="12796" max="12796" width="13.875" customWidth="1"/>
    <col min="12797" max="12797" width="5.875" customWidth="1"/>
    <col min="12798" max="12798" width="13.625" bestFit="1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875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3044" max="13044" width="9.75" bestFit="1" customWidth="1"/>
    <col min="13045" max="13045" width="8.125" bestFit="1" customWidth="1"/>
    <col min="13046" max="13046" width="16.75" bestFit="1" customWidth="1"/>
    <col min="13047" max="13047" width="3.125" customWidth="1"/>
    <col min="13048" max="13048" width="13.875" customWidth="1"/>
    <col min="13049" max="13049" width="5.875" customWidth="1"/>
    <col min="13050" max="13050" width="13.625" bestFit="1" customWidth="1"/>
    <col min="13051" max="13051" width="5.875" customWidth="1"/>
    <col min="13052" max="13052" width="13.875" customWidth="1"/>
    <col min="13053" max="13053" width="5.875" customWidth="1"/>
    <col min="13054" max="13054" width="13.625" bestFit="1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875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300" max="13300" width="9.75" bestFit="1" customWidth="1"/>
    <col min="13301" max="13301" width="8.125" bestFit="1" customWidth="1"/>
    <col min="13302" max="13302" width="16.75" bestFit="1" customWidth="1"/>
    <col min="13303" max="13303" width="3.125" customWidth="1"/>
    <col min="13304" max="13304" width="13.875" customWidth="1"/>
    <col min="13305" max="13305" width="5.875" customWidth="1"/>
    <col min="13306" max="13306" width="13.625" bestFit="1" customWidth="1"/>
    <col min="13307" max="13307" width="5.875" customWidth="1"/>
    <col min="13308" max="13308" width="13.875" customWidth="1"/>
    <col min="13309" max="13309" width="5.875" customWidth="1"/>
    <col min="13310" max="13310" width="13.625" bestFit="1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875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556" max="13556" width="9.75" bestFit="1" customWidth="1"/>
    <col min="13557" max="13557" width="8.125" bestFit="1" customWidth="1"/>
    <col min="13558" max="13558" width="16.75" bestFit="1" customWidth="1"/>
    <col min="13559" max="13559" width="3.125" customWidth="1"/>
    <col min="13560" max="13560" width="13.875" customWidth="1"/>
    <col min="13561" max="13561" width="5.875" customWidth="1"/>
    <col min="13562" max="13562" width="13.625" bestFit="1" customWidth="1"/>
    <col min="13563" max="13563" width="5.875" customWidth="1"/>
    <col min="13564" max="13564" width="13.875" customWidth="1"/>
    <col min="13565" max="13565" width="5.875" customWidth="1"/>
    <col min="13566" max="13566" width="13.625" bestFit="1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875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812" max="13812" width="9.75" bestFit="1" customWidth="1"/>
    <col min="13813" max="13813" width="8.125" bestFit="1" customWidth="1"/>
    <col min="13814" max="13814" width="16.75" bestFit="1" customWidth="1"/>
    <col min="13815" max="13815" width="3.125" customWidth="1"/>
    <col min="13816" max="13816" width="13.875" customWidth="1"/>
    <col min="13817" max="13817" width="5.875" customWidth="1"/>
    <col min="13818" max="13818" width="13.625" bestFit="1" customWidth="1"/>
    <col min="13819" max="13819" width="5.875" customWidth="1"/>
    <col min="13820" max="13820" width="13.875" customWidth="1"/>
    <col min="13821" max="13821" width="5.875" customWidth="1"/>
    <col min="13822" max="13822" width="13.625" bestFit="1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875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4068" max="14068" width="9.75" bestFit="1" customWidth="1"/>
    <col min="14069" max="14069" width="8.125" bestFit="1" customWidth="1"/>
    <col min="14070" max="14070" width="16.75" bestFit="1" customWidth="1"/>
    <col min="14071" max="14071" width="3.125" customWidth="1"/>
    <col min="14072" max="14072" width="13.875" customWidth="1"/>
    <col min="14073" max="14073" width="5.875" customWidth="1"/>
    <col min="14074" max="14074" width="13.625" bestFit="1" customWidth="1"/>
    <col min="14075" max="14075" width="5.875" customWidth="1"/>
    <col min="14076" max="14076" width="13.875" customWidth="1"/>
    <col min="14077" max="14077" width="5.875" customWidth="1"/>
    <col min="14078" max="14078" width="13.625" bestFit="1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875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324" max="14324" width="9.75" bestFit="1" customWidth="1"/>
    <col min="14325" max="14325" width="8.125" bestFit="1" customWidth="1"/>
    <col min="14326" max="14326" width="16.75" bestFit="1" customWidth="1"/>
    <col min="14327" max="14327" width="3.125" customWidth="1"/>
    <col min="14328" max="14328" width="13.875" customWidth="1"/>
    <col min="14329" max="14329" width="5.875" customWidth="1"/>
    <col min="14330" max="14330" width="13.625" bestFit="1" customWidth="1"/>
    <col min="14331" max="14331" width="5.875" customWidth="1"/>
    <col min="14332" max="14332" width="13.875" customWidth="1"/>
    <col min="14333" max="14333" width="5.875" customWidth="1"/>
    <col min="14334" max="14334" width="13.625" bestFit="1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875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580" max="14580" width="9.75" bestFit="1" customWidth="1"/>
    <col min="14581" max="14581" width="8.125" bestFit="1" customWidth="1"/>
    <col min="14582" max="14582" width="16.75" bestFit="1" customWidth="1"/>
    <col min="14583" max="14583" width="3.125" customWidth="1"/>
    <col min="14584" max="14584" width="13.875" customWidth="1"/>
    <col min="14585" max="14585" width="5.875" customWidth="1"/>
    <col min="14586" max="14586" width="13.625" bestFit="1" customWidth="1"/>
    <col min="14587" max="14587" width="5.875" customWidth="1"/>
    <col min="14588" max="14588" width="13.875" customWidth="1"/>
    <col min="14589" max="14589" width="5.875" customWidth="1"/>
    <col min="14590" max="14590" width="13.625" bestFit="1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875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836" max="14836" width="9.75" bestFit="1" customWidth="1"/>
    <col min="14837" max="14837" width="8.125" bestFit="1" customWidth="1"/>
    <col min="14838" max="14838" width="16.75" bestFit="1" customWidth="1"/>
    <col min="14839" max="14839" width="3.125" customWidth="1"/>
    <col min="14840" max="14840" width="13.875" customWidth="1"/>
    <col min="14841" max="14841" width="5.875" customWidth="1"/>
    <col min="14842" max="14842" width="13.625" bestFit="1" customWidth="1"/>
    <col min="14843" max="14843" width="5.875" customWidth="1"/>
    <col min="14844" max="14844" width="13.875" customWidth="1"/>
    <col min="14845" max="14845" width="5.875" customWidth="1"/>
    <col min="14846" max="14846" width="13.625" bestFit="1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875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5092" max="15092" width="9.75" bestFit="1" customWidth="1"/>
    <col min="15093" max="15093" width="8.125" bestFit="1" customWidth="1"/>
    <col min="15094" max="15094" width="16.75" bestFit="1" customWidth="1"/>
    <col min="15095" max="15095" width="3.125" customWidth="1"/>
    <col min="15096" max="15096" width="13.875" customWidth="1"/>
    <col min="15097" max="15097" width="5.875" customWidth="1"/>
    <col min="15098" max="15098" width="13.625" bestFit="1" customWidth="1"/>
    <col min="15099" max="15099" width="5.875" customWidth="1"/>
    <col min="15100" max="15100" width="13.875" customWidth="1"/>
    <col min="15101" max="15101" width="5.875" customWidth="1"/>
    <col min="15102" max="15102" width="13.625" bestFit="1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875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348" max="15348" width="9.75" bestFit="1" customWidth="1"/>
    <col min="15349" max="15349" width="8.125" bestFit="1" customWidth="1"/>
    <col min="15350" max="15350" width="16.75" bestFit="1" customWidth="1"/>
    <col min="15351" max="15351" width="3.125" customWidth="1"/>
    <col min="15352" max="15352" width="13.875" customWidth="1"/>
    <col min="15353" max="15353" width="5.875" customWidth="1"/>
    <col min="15354" max="15354" width="13.625" bestFit="1" customWidth="1"/>
    <col min="15355" max="15355" width="5.875" customWidth="1"/>
    <col min="15356" max="15356" width="13.875" customWidth="1"/>
    <col min="15357" max="15357" width="5.875" customWidth="1"/>
    <col min="15358" max="15358" width="13.625" bestFit="1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875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604" max="15604" width="9.75" bestFit="1" customWidth="1"/>
    <col min="15605" max="15605" width="8.125" bestFit="1" customWidth="1"/>
    <col min="15606" max="15606" width="16.75" bestFit="1" customWidth="1"/>
    <col min="15607" max="15607" width="3.125" customWidth="1"/>
    <col min="15608" max="15608" width="13.875" customWidth="1"/>
    <col min="15609" max="15609" width="5.875" customWidth="1"/>
    <col min="15610" max="15610" width="13.625" bestFit="1" customWidth="1"/>
    <col min="15611" max="15611" width="5.875" customWidth="1"/>
    <col min="15612" max="15612" width="13.875" customWidth="1"/>
    <col min="15613" max="15613" width="5.875" customWidth="1"/>
    <col min="15614" max="15614" width="13.625" bestFit="1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875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860" max="15860" width="9.75" bestFit="1" customWidth="1"/>
    <col min="15861" max="15861" width="8.125" bestFit="1" customWidth="1"/>
    <col min="15862" max="15862" width="16.75" bestFit="1" customWidth="1"/>
    <col min="15863" max="15863" width="3.125" customWidth="1"/>
    <col min="15864" max="15864" width="13.875" customWidth="1"/>
    <col min="15865" max="15865" width="5.875" customWidth="1"/>
    <col min="15866" max="15866" width="13.625" bestFit="1" customWidth="1"/>
    <col min="15867" max="15867" width="5.875" customWidth="1"/>
    <col min="15868" max="15868" width="13.875" customWidth="1"/>
    <col min="15869" max="15869" width="5.875" customWidth="1"/>
    <col min="15870" max="15870" width="13.625" bestFit="1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875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6116" max="16116" width="9.75" bestFit="1" customWidth="1"/>
    <col min="16117" max="16117" width="8.125" bestFit="1" customWidth="1"/>
    <col min="16118" max="16118" width="16.75" bestFit="1" customWidth="1"/>
    <col min="16119" max="16119" width="3.125" customWidth="1"/>
    <col min="16120" max="16120" width="13.875" customWidth="1"/>
    <col min="16121" max="16121" width="5.875" customWidth="1"/>
    <col min="16122" max="16122" width="13.625" bestFit="1" customWidth="1"/>
    <col min="16123" max="16123" width="5.875" customWidth="1"/>
    <col min="16124" max="16124" width="13.875" customWidth="1"/>
    <col min="16125" max="16125" width="5.875" customWidth="1"/>
    <col min="16126" max="16126" width="13.625" bestFit="1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875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</cols>
  <sheetData>
    <row r="1" spans="1:31" s="70" customFormat="1" ht="27" customHeight="1" x14ac:dyDescent="0.25">
      <c r="A1" s="69" t="s">
        <v>8</v>
      </c>
      <c r="B1" s="69" t="s">
        <v>9</v>
      </c>
      <c r="D1" s="71" t="s">
        <v>0</v>
      </c>
      <c r="E1" s="72"/>
      <c r="F1" s="71" t="s">
        <v>150</v>
      </c>
      <c r="G1" s="72"/>
      <c r="H1" s="71" t="s">
        <v>1</v>
      </c>
      <c r="I1" s="72"/>
      <c r="J1" s="71" t="s">
        <v>2</v>
      </c>
      <c r="K1" s="72"/>
      <c r="L1" s="71" t="s">
        <v>3</v>
      </c>
      <c r="M1" s="72"/>
      <c r="N1" s="71" t="s">
        <v>103</v>
      </c>
      <c r="O1" s="72"/>
      <c r="P1" s="71" t="s">
        <v>131</v>
      </c>
      <c r="Q1" s="72"/>
      <c r="R1" s="71" t="s">
        <v>164</v>
      </c>
      <c r="S1" s="72"/>
      <c r="T1" s="71" t="s">
        <v>4</v>
      </c>
      <c r="U1" s="72"/>
      <c r="V1" s="71" t="s">
        <v>5</v>
      </c>
      <c r="W1" s="72"/>
      <c r="X1" s="71" t="s">
        <v>130</v>
      </c>
      <c r="Y1" s="72"/>
      <c r="Z1" s="71" t="s">
        <v>6</v>
      </c>
      <c r="AA1" s="72"/>
      <c r="AB1" s="71" t="s">
        <v>128</v>
      </c>
      <c r="AC1" s="72"/>
      <c r="AD1" s="71" t="s">
        <v>7</v>
      </c>
      <c r="AE1" s="72"/>
    </row>
    <row r="2" spans="1:31" x14ac:dyDescent="0.2">
      <c r="A2" s="49">
        <v>46027</v>
      </c>
      <c r="B2" s="8" t="s">
        <v>59</v>
      </c>
      <c r="D2" s="15" t="s">
        <v>107</v>
      </c>
      <c r="E2" s="14">
        <v>33</v>
      </c>
      <c r="F2" s="15" t="s">
        <v>105</v>
      </c>
      <c r="G2" s="14">
        <v>31.1</v>
      </c>
      <c r="H2" s="51" t="s">
        <v>98</v>
      </c>
      <c r="I2" s="52">
        <v>8.4</v>
      </c>
      <c r="J2" s="15" t="s">
        <v>97</v>
      </c>
      <c r="K2" s="14">
        <v>32.799999999999997</v>
      </c>
      <c r="L2" s="15" t="s">
        <v>97</v>
      </c>
      <c r="M2" s="14">
        <v>32.799999999999997</v>
      </c>
      <c r="N2" s="51" t="s">
        <v>89</v>
      </c>
      <c r="O2" s="52">
        <v>6.5</v>
      </c>
      <c r="P2" s="15" t="s">
        <v>97</v>
      </c>
      <c r="Q2" s="14">
        <v>32.799999999999997</v>
      </c>
      <c r="R2" s="51" t="s">
        <v>89</v>
      </c>
      <c r="S2" s="52">
        <v>6.5</v>
      </c>
      <c r="T2" s="15" t="s">
        <v>100</v>
      </c>
      <c r="U2" s="14">
        <v>26.6</v>
      </c>
      <c r="V2" s="15" t="s">
        <v>97</v>
      </c>
      <c r="W2" s="14">
        <v>32.799999999999997</v>
      </c>
      <c r="X2" s="15" t="s">
        <v>97</v>
      </c>
      <c r="Y2" s="14">
        <v>32.799999999999997</v>
      </c>
      <c r="Z2" s="51" t="s">
        <v>98</v>
      </c>
      <c r="AA2" s="52">
        <v>8.4</v>
      </c>
      <c r="AB2" s="51" t="s">
        <v>94</v>
      </c>
      <c r="AC2" s="52">
        <v>3.3</v>
      </c>
      <c r="AD2" s="15" t="s">
        <v>97</v>
      </c>
      <c r="AE2" s="14">
        <v>32.799999999999997</v>
      </c>
    </row>
    <row r="3" spans="1:31" x14ac:dyDescent="0.2">
      <c r="A3" s="3"/>
      <c r="B3" s="4"/>
      <c r="D3" s="15" t="s">
        <v>101</v>
      </c>
      <c r="E3" s="14">
        <v>24.6</v>
      </c>
      <c r="F3" s="51" t="s">
        <v>151</v>
      </c>
      <c r="G3" s="52">
        <v>5.8</v>
      </c>
      <c r="H3" s="51" t="s">
        <v>89</v>
      </c>
      <c r="I3" s="52">
        <v>6.5</v>
      </c>
      <c r="J3" s="15" t="s">
        <v>102</v>
      </c>
      <c r="K3" s="14">
        <v>28.8</v>
      </c>
      <c r="L3" s="51" t="s">
        <v>91</v>
      </c>
      <c r="M3" s="52">
        <v>12</v>
      </c>
      <c r="N3" s="15" t="s">
        <v>105</v>
      </c>
      <c r="O3" s="14">
        <v>31.1</v>
      </c>
      <c r="P3" s="15" t="s">
        <v>100</v>
      </c>
      <c r="Q3" s="14">
        <v>26.6</v>
      </c>
      <c r="R3" s="15" t="s">
        <v>105</v>
      </c>
      <c r="S3" s="14">
        <v>31.1</v>
      </c>
      <c r="T3" s="15" t="s">
        <v>101</v>
      </c>
      <c r="U3" s="14">
        <v>24.6</v>
      </c>
      <c r="V3" s="51" t="s">
        <v>89</v>
      </c>
      <c r="W3" s="52">
        <v>6.5</v>
      </c>
      <c r="X3" s="51" t="s">
        <v>89</v>
      </c>
      <c r="Y3" s="52">
        <v>6.5</v>
      </c>
      <c r="Z3" s="15" t="s">
        <v>97</v>
      </c>
      <c r="AA3" s="14">
        <v>32.799999999999997</v>
      </c>
      <c r="AB3" s="51" t="s">
        <v>89</v>
      </c>
      <c r="AC3" s="52">
        <v>6.5</v>
      </c>
      <c r="AD3" s="51" t="s">
        <v>91</v>
      </c>
      <c r="AE3" s="52">
        <v>12</v>
      </c>
    </row>
    <row r="4" spans="1:31" x14ac:dyDescent="0.2">
      <c r="A4" s="3"/>
      <c r="B4" s="4"/>
      <c r="D4" s="51" t="s">
        <v>90</v>
      </c>
      <c r="E4" s="52">
        <v>10</v>
      </c>
      <c r="F4" s="15" t="s">
        <v>96</v>
      </c>
      <c r="G4" s="14">
        <v>32.5</v>
      </c>
      <c r="H4" s="15" t="s">
        <v>102</v>
      </c>
      <c r="I4" s="14">
        <v>28.8</v>
      </c>
      <c r="J4" s="15" t="s">
        <v>96</v>
      </c>
      <c r="K4" s="14">
        <v>32.5</v>
      </c>
      <c r="L4" s="15" t="s">
        <v>96</v>
      </c>
      <c r="M4" s="14">
        <v>32.5</v>
      </c>
      <c r="N4" s="15" t="s">
        <v>104</v>
      </c>
      <c r="O4" s="14">
        <v>25.7</v>
      </c>
      <c r="P4" s="15" t="s">
        <v>101</v>
      </c>
      <c r="Q4" s="14">
        <v>24.6</v>
      </c>
      <c r="R4" s="15" t="s">
        <v>101</v>
      </c>
      <c r="S4" s="14">
        <v>24.6</v>
      </c>
      <c r="T4" s="51" t="s">
        <v>90</v>
      </c>
      <c r="U4" s="52">
        <v>10</v>
      </c>
      <c r="V4" s="51" t="s">
        <v>91</v>
      </c>
      <c r="W4" s="52">
        <v>12</v>
      </c>
      <c r="X4" s="51" t="s">
        <v>90</v>
      </c>
      <c r="Y4" s="52">
        <v>10</v>
      </c>
      <c r="Z4" s="15" t="s">
        <v>96</v>
      </c>
      <c r="AA4" s="14">
        <v>32.5</v>
      </c>
      <c r="AB4" s="51" t="s">
        <v>91</v>
      </c>
      <c r="AC4" s="52">
        <v>12</v>
      </c>
      <c r="AD4" s="15" t="s">
        <v>96</v>
      </c>
      <c r="AE4" s="14">
        <v>32.5</v>
      </c>
    </row>
    <row r="5" spans="1:31" x14ac:dyDescent="0.2">
      <c r="A5" s="3"/>
      <c r="B5" s="4"/>
      <c r="D5" s="51" t="s">
        <v>99</v>
      </c>
      <c r="E5" s="52">
        <v>3.3</v>
      </c>
      <c r="F5" s="15" t="s">
        <v>101</v>
      </c>
      <c r="G5" s="14">
        <v>24.6</v>
      </c>
      <c r="H5" s="15" t="s">
        <v>101</v>
      </c>
      <c r="I5" s="14">
        <v>24.6</v>
      </c>
      <c r="J5" s="15" t="s">
        <v>101</v>
      </c>
      <c r="K5" s="14">
        <v>24.6</v>
      </c>
      <c r="L5" s="51" t="s">
        <v>90</v>
      </c>
      <c r="M5" s="52">
        <v>10</v>
      </c>
      <c r="N5" s="15" t="s">
        <v>101</v>
      </c>
      <c r="O5" s="14">
        <v>24.6</v>
      </c>
      <c r="P5" s="51" t="s">
        <v>90</v>
      </c>
      <c r="Q5" s="52">
        <v>10</v>
      </c>
      <c r="R5" s="51" t="s">
        <v>90</v>
      </c>
      <c r="S5" s="52">
        <v>10</v>
      </c>
      <c r="T5" s="51" t="s">
        <v>99</v>
      </c>
      <c r="U5" s="52">
        <v>3.3</v>
      </c>
      <c r="V5" s="15" t="s">
        <v>100</v>
      </c>
      <c r="W5" s="14">
        <v>26.6</v>
      </c>
      <c r="X5" s="51" t="s">
        <v>99</v>
      </c>
      <c r="Y5" s="52">
        <v>3.3</v>
      </c>
      <c r="Z5" s="51" t="s">
        <v>90</v>
      </c>
      <c r="AA5" s="52">
        <v>10</v>
      </c>
      <c r="AB5" s="51" t="s">
        <v>90</v>
      </c>
      <c r="AC5" s="52">
        <v>10</v>
      </c>
      <c r="AD5" s="51" t="s">
        <v>90</v>
      </c>
      <c r="AE5" s="52">
        <v>10</v>
      </c>
    </row>
    <row r="6" spans="1:31" x14ac:dyDescent="0.2">
      <c r="A6" s="3"/>
      <c r="B6" s="4"/>
      <c r="D6" s="15" t="s">
        <v>93</v>
      </c>
      <c r="E6" s="14">
        <v>27</v>
      </c>
      <c r="F6" s="51" t="s">
        <v>90</v>
      </c>
      <c r="G6" s="52">
        <v>10</v>
      </c>
      <c r="H6" s="51" t="s">
        <v>90</v>
      </c>
      <c r="I6" s="52">
        <v>10</v>
      </c>
      <c r="J6" s="51" t="s">
        <v>95</v>
      </c>
      <c r="K6" s="52">
        <v>7.7</v>
      </c>
      <c r="L6" s="51" t="s">
        <v>95</v>
      </c>
      <c r="M6" s="52">
        <v>7.7</v>
      </c>
      <c r="N6" s="51" t="s">
        <v>90</v>
      </c>
      <c r="O6" s="52">
        <v>10</v>
      </c>
      <c r="P6" s="51" t="s">
        <v>99</v>
      </c>
      <c r="Q6" s="52">
        <v>3.3</v>
      </c>
      <c r="R6" s="51" t="s">
        <v>99</v>
      </c>
      <c r="S6" s="52">
        <v>3.3</v>
      </c>
      <c r="T6" s="15" t="s">
        <v>106</v>
      </c>
      <c r="U6" s="14">
        <v>34.799999999999997</v>
      </c>
      <c r="V6" s="51" t="s">
        <v>99</v>
      </c>
      <c r="W6" s="52">
        <v>3.3</v>
      </c>
      <c r="X6" s="15" t="s">
        <v>93</v>
      </c>
      <c r="Y6" s="14">
        <v>27</v>
      </c>
      <c r="Z6" s="51" t="s">
        <v>95</v>
      </c>
      <c r="AA6" s="52">
        <v>7.7</v>
      </c>
      <c r="AB6" s="15" t="s">
        <v>93</v>
      </c>
      <c r="AC6" s="14">
        <v>27</v>
      </c>
      <c r="AD6" s="51" t="s">
        <v>95</v>
      </c>
      <c r="AE6" s="52">
        <v>7.7</v>
      </c>
    </row>
    <row r="7" spans="1:31" x14ac:dyDescent="0.2">
      <c r="A7" s="3"/>
      <c r="B7" s="4"/>
      <c r="D7" s="51" t="s">
        <v>92</v>
      </c>
      <c r="E7" s="52">
        <v>7.7</v>
      </c>
      <c r="F7" s="51" t="s">
        <v>99</v>
      </c>
      <c r="G7" s="52">
        <v>3.3</v>
      </c>
      <c r="H7" s="51" t="s">
        <v>99</v>
      </c>
      <c r="I7" s="52">
        <v>3.3</v>
      </c>
      <c r="J7" s="15" t="s">
        <v>93</v>
      </c>
      <c r="K7" s="14">
        <v>27</v>
      </c>
      <c r="L7" s="15" t="s">
        <v>93</v>
      </c>
      <c r="M7" s="14">
        <v>27</v>
      </c>
      <c r="N7" s="51" t="s">
        <v>99</v>
      </c>
      <c r="O7" s="52">
        <v>3.3</v>
      </c>
      <c r="P7" s="15" t="s">
        <v>93</v>
      </c>
      <c r="Q7" s="14">
        <v>27</v>
      </c>
      <c r="R7" s="15" t="s">
        <v>93</v>
      </c>
      <c r="S7" s="14">
        <v>27</v>
      </c>
      <c r="T7" s="51" t="s">
        <v>92</v>
      </c>
      <c r="U7" s="52">
        <v>7.7</v>
      </c>
      <c r="V7" s="15" t="s">
        <v>93</v>
      </c>
      <c r="W7" s="14">
        <v>27</v>
      </c>
      <c r="X7" s="51" t="s">
        <v>92</v>
      </c>
      <c r="Y7" s="52">
        <v>7.7</v>
      </c>
      <c r="Z7" s="51" t="s">
        <v>99</v>
      </c>
      <c r="AA7" s="52">
        <v>3.3</v>
      </c>
      <c r="AB7" s="51" t="s">
        <v>92</v>
      </c>
      <c r="AC7" s="52">
        <v>7.7</v>
      </c>
      <c r="AD7" s="15" t="s">
        <v>93</v>
      </c>
      <c r="AE7" s="14">
        <v>27</v>
      </c>
    </row>
    <row r="8" spans="1:31" x14ac:dyDescent="0.2">
      <c r="A8" s="3"/>
      <c r="B8" s="4"/>
      <c r="D8" s="15"/>
      <c r="E8" s="14"/>
      <c r="F8" s="16"/>
      <c r="G8" s="14"/>
      <c r="H8" s="16"/>
      <c r="I8" s="14"/>
      <c r="J8" s="15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6"/>
      <c r="AA8" s="14"/>
      <c r="AB8" s="15"/>
      <c r="AC8" s="14"/>
      <c r="AD8" s="15"/>
      <c r="AE8" s="14"/>
    </row>
    <row r="9" spans="1:31" x14ac:dyDescent="0.2">
      <c r="A9" s="3"/>
      <c r="B9" s="4"/>
      <c r="D9" s="15"/>
      <c r="E9" s="5">
        <f>SUM(E2:E7)</f>
        <v>105.6</v>
      </c>
      <c r="F9" s="16"/>
      <c r="G9" s="5">
        <f>SUM(G2:G7)</f>
        <v>107.3</v>
      </c>
      <c r="H9" s="16"/>
      <c r="I9" s="5">
        <f>SUM(I2:I7)</f>
        <v>81.600000000000009</v>
      </c>
      <c r="J9" s="15"/>
      <c r="K9" s="5">
        <f>SUM(K2:K7)</f>
        <v>153.39999999999998</v>
      </c>
      <c r="L9" s="15"/>
      <c r="M9" s="5">
        <f>SUM(M2:M7)</f>
        <v>122</v>
      </c>
      <c r="N9" s="15"/>
      <c r="O9" s="5">
        <f>SUM(O2:O7)</f>
        <v>101.2</v>
      </c>
      <c r="P9" s="15"/>
      <c r="Q9" s="5">
        <f>SUM(Q2:Q7)</f>
        <v>124.3</v>
      </c>
      <c r="R9" s="15"/>
      <c r="S9" s="5">
        <f>SUM(S2:S7)</f>
        <v>102.5</v>
      </c>
      <c r="T9" s="15"/>
      <c r="U9" s="5">
        <f>SUM(U2:U7)</f>
        <v>107</v>
      </c>
      <c r="V9" s="15"/>
      <c r="W9" s="5">
        <f>SUM(W2:W7)</f>
        <v>108.2</v>
      </c>
      <c r="X9" s="15"/>
      <c r="Y9" s="5">
        <f>SUM(Y2:Y7)</f>
        <v>87.3</v>
      </c>
      <c r="Z9" s="16"/>
      <c r="AA9" s="5">
        <f>SUM(AA2:AA7)</f>
        <v>94.699999999999989</v>
      </c>
      <c r="AB9" s="15"/>
      <c r="AC9" s="5">
        <f>SUM(AC2:AC7)</f>
        <v>66.5</v>
      </c>
      <c r="AD9" s="15"/>
      <c r="AE9" s="5">
        <f>SUM(AE2:AE7)</f>
        <v>122</v>
      </c>
    </row>
    <row r="10" spans="1:31" x14ac:dyDescent="0.2">
      <c r="A10" s="3"/>
      <c r="B10" s="4"/>
      <c r="D10" s="15"/>
      <c r="E10" s="5"/>
      <c r="F10" s="16"/>
      <c r="G10" s="5"/>
      <c r="H10" s="16"/>
      <c r="I10" s="5"/>
      <c r="J10" s="15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6"/>
      <c r="AA10" s="5"/>
      <c r="AB10" s="15"/>
      <c r="AC10" s="5"/>
      <c r="AD10" s="15"/>
      <c r="AE10" s="5"/>
    </row>
    <row r="11" spans="1:31" s="6" customFormat="1" x14ac:dyDescent="0.2">
      <c r="A11" s="3"/>
      <c r="B11" s="4"/>
      <c r="D11" s="15" t="s">
        <v>107</v>
      </c>
      <c r="E11" s="14">
        <v>31.7</v>
      </c>
      <c r="F11" s="15" t="s">
        <v>105</v>
      </c>
      <c r="G11" s="14">
        <v>28.9</v>
      </c>
      <c r="H11" s="15" t="s">
        <v>102</v>
      </c>
      <c r="I11" s="14">
        <v>25</v>
      </c>
      <c r="J11" s="51" t="s">
        <v>97</v>
      </c>
      <c r="K11" s="52">
        <v>5.2</v>
      </c>
      <c r="L11" s="51" t="s">
        <v>97</v>
      </c>
      <c r="M11" s="52">
        <v>5.2</v>
      </c>
      <c r="N11" s="15" t="s">
        <v>105</v>
      </c>
      <c r="O11" s="14">
        <v>28.9</v>
      </c>
      <c r="P11" s="51" t="s">
        <v>100</v>
      </c>
      <c r="Q11" s="52">
        <v>5</v>
      </c>
      <c r="R11" s="15" t="s">
        <v>105</v>
      </c>
      <c r="S11" s="14">
        <v>28.9</v>
      </c>
      <c r="T11" s="51" t="s">
        <v>100</v>
      </c>
      <c r="U11" s="52">
        <v>5</v>
      </c>
      <c r="V11" s="51" t="s">
        <v>97</v>
      </c>
      <c r="W11" s="52">
        <v>5.2</v>
      </c>
      <c r="X11" s="51" t="s">
        <v>97</v>
      </c>
      <c r="Y11" s="52">
        <v>5.2</v>
      </c>
      <c r="Z11" s="51" t="s">
        <v>97</v>
      </c>
      <c r="AA11" s="52">
        <v>5.2</v>
      </c>
      <c r="AB11" s="51" t="s">
        <v>93</v>
      </c>
      <c r="AC11" s="52">
        <v>2.2999999999999998</v>
      </c>
      <c r="AD11" s="51" t="s">
        <v>97</v>
      </c>
      <c r="AE11" s="52">
        <v>5.2</v>
      </c>
    </row>
    <row r="12" spans="1:31" s="6" customFormat="1" x14ac:dyDescent="0.2">
      <c r="A12" s="3"/>
      <c r="B12" s="4"/>
      <c r="D12" s="51" t="s">
        <v>101</v>
      </c>
      <c r="E12" s="52">
        <v>9</v>
      </c>
      <c r="F12" s="53" t="s">
        <v>96</v>
      </c>
      <c r="G12" s="54">
        <v>56.2</v>
      </c>
      <c r="H12" s="51" t="s">
        <v>101</v>
      </c>
      <c r="I12" s="52">
        <v>9</v>
      </c>
      <c r="J12" s="15" t="s">
        <v>102</v>
      </c>
      <c r="K12" s="14">
        <v>25</v>
      </c>
      <c r="L12" s="15" t="s">
        <v>96</v>
      </c>
      <c r="M12" s="14">
        <v>32.1</v>
      </c>
      <c r="N12" s="15" t="s">
        <v>104</v>
      </c>
      <c r="O12" s="14">
        <v>37.6</v>
      </c>
      <c r="P12" s="51" t="s">
        <v>101</v>
      </c>
      <c r="Q12" s="52">
        <v>9</v>
      </c>
      <c r="R12" s="51" t="s">
        <v>101</v>
      </c>
      <c r="S12" s="52">
        <v>9</v>
      </c>
      <c r="T12" s="51" t="s">
        <v>101</v>
      </c>
      <c r="U12" s="52">
        <v>9</v>
      </c>
      <c r="V12" s="51" t="s">
        <v>100</v>
      </c>
      <c r="W12" s="52">
        <v>5</v>
      </c>
      <c r="X12" s="51" t="s">
        <v>93</v>
      </c>
      <c r="Y12" s="52">
        <v>2.2999999999999998</v>
      </c>
      <c r="Z12" s="15" t="s">
        <v>96</v>
      </c>
      <c r="AA12" s="14">
        <v>32.1</v>
      </c>
      <c r="AB12" s="15"/>
      <c r="AC12" s="14"/>
      <c r="AD12" s="15" t="s">
        <v>96</v>
      </c>
      <c r="AE12" s="14">
        <v>32.1</v>
      </c>
    </row>
    <row r="13" spans="1:31" s="6" customFormat="1" x14ac:dyDescent="0.2">
      <c r="A13" s="3"/>
      <c r="B13" s="4"/>
      <c r="D13" s="51" t="s">
        <v>93</v>
      </c>
      <c r="E13" s="52">
        <v>2.2999999999999998</v>
      </c>
      <c r="F13" s="51" t="s">
        <v>101</v>
      </c>
      <c r="G13" s="52">
        <v>9</v>
      </c>
      <c r="H13" s="15"/>
      <c r="I13" s="14"/>
      <c r="J13" s="15" t="s">
        <v>96</v>
      </c>
      <c r="K13" s="14">
        <v>32.1</v>
      </c>
      <c r="L13" s="51" t="s">
        <v>93</v>
      </c>
      <c r="M13" s="52">
        <v>2.2999999999999998</v>
      </c>
      <c r="N13" s="51" t="s">
        <v>101</v>
      </c>
      <c r="O13" s="52">
        <v>9</v>
      </c>
      <c r="P13" s="51" t="s">
        <v>97</v>
      </c>
      <c r="Q13" s="52">
        <v>5.2</v>
      </c>
      <c r="R13" s="51" t="s">
        <v>93</v>
      </c>
      <c r="S13" s="52">
        <v>2.2999999999999998</v>
      </c>
      <c r="T13" s="51" t="s">
        <v>106</v>
      </c>
      <c r="U13" s="52">
        <v>3.8</v>
      </c>
      <c r="V13" s="51" t="s">
        <v>93</v>
      </c>
      <c r="W13" s="52">
        <v>2.2999999999999998</v>
      </c>
      <c r="X13" s="15"/>
      <c r="Y13" s="14"/>
      <c r="Z13" s="15"/>
      <c r="AA13" s="14"/>
      <c r="AB13" s="15"/>
      <c r="AC13" s="14"/>
      <c r="AD13" s="51" t="s">
        <v>93</v>
      </c>
      <c r="AE13" s="52">
        <v>2.2999999999999998</v>
      </c>
    </row>
    <row r="14" spans="1:31" s="6" customFormat="1" x14ac:dyDescent="0.2">
      <c r="A14" s="3"/>
      <c r="B14" s="4"/>
      <c r="D14" s="15"/>
      <c r="E14" s="14"/>
      <c r="F14" s="15"/>
      <c r="G14" s="14"/>
      <c r="H14" s="15"/>
      <c r="I14" s="14"/>
      <c r="J14" s="51" t="s">
        <v>101</v>
      </c>
      <c r="K14" s="52">
        <v>9</v>
      </c>
      <c r="L14" s="15"/>
      <c r="M14" s="14"/>
      <c r="N14" s="15"/>
      <c r="O14" s="14"/>
      <c r="P14" s="51" t="s">
        <v>93</v>
      </c>
      <c r="Q14" s="52">
        <v>2.2999999999999998</v>
      </c>
      <c r="R14" s="15"/>
      <c r="S14" s="14"/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</row>
    <row r="15" spans="1:31" s="6" customFormat="1" x14ac:dyDescent="0.2">
      <c r="A15" s="3"/>
      <c r="B15" s="4"/>
      <c r="D15" s="15"/>
      <c r="E15" s="14"/>
      <c r="F15" s="15"/>
      <c r="G15" s="14"/>
      <c r="H15" s="15"/>
      <c r="I15" s="14"/>
      <c r="J15" s="51" t="s">
        <v>93</v>
      </c>
      <c r="K15" s="52">
        <v>2.2999999999999998</v>
      </c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</row>
    <row r="16" spans="1:31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</row>
    <row r="17" spans="1:31" s="1" customFormat="1" x14ac:dyDescent="0.2">
      <c r="A17" s="3"/>
      <c r="B17" s="4"/>
      <c r="D17" s="7"/>
      <c r="E17" s="5">
        <f>SUM(E9:E16)</f>
        <v>148.6</v>
      </c>
      <c r="F17" s="8"/>
      <c r="G17" s="5">
        <f>SUM(G9:G16)</f>
        <v>201.39999999999998</v>
      </c>
      <c r="H17" s="8"/>
      <c r="I17" s="5">
        <f>SUM(I9:I16)</f>
        <v>115.60000000000001</v>
      </c>
      <c r="J17" s="7"/>
      <c r="K17" s="5">
        <f>SUM(K9:K16)</f>
        <v>226.99999999999997</v>
      </c>
      <c r="L17" s="7"/>
      <c r="M17" s="5">
        <f>SUM(M9:M16)</f>
        <v>161.60000000000002</v>
      </c>
      <c r="N17" s="7"/>
      <c r="O17" s="5">
        <f>SUM(O9:O16)</f>
        <v>176.7</v>
      </c>
      <c r="P17" s="7"/>
      <c r="Q17" s="5">
        <f>SUM(Q9:Q16)</f>
        <v>145.80000000000001</v>
      </c>
      <c r="R17" s="7"/>
      <c r="S17" s="5">
        <f>SUM(S9:S16)</f>
        <v>142.70000000000002</v>
      </c>
      <c r="T17" s="7"/>
      <c r="U17" s="5">
        <f>SUM(U9:U16)</f>
        <v>124.8</v>
      </c>
      <c r="V17" s="7"/>
      <c r="W17" s="5">
        <f>SUM(W9:W16)</f>
        <v>120.7</v>
      </c>
      <c r="X17" s="7"/>
      <c r="Y17" s="5">
        <f>SUM(Y9:Y16)</f>
        <v>94.8</v>
      </c>
      <c r="Z17" s="8"/>
      <c r="AA17" s="5">
        <f>SUM(AA9:AA16)</f>
        <v>132</v>
      </c>
      <c r="AB17" s="7"/>
      <c r="AC17" s="5">
        <f>SUM(AC9:AC16)</f>
        <v>68.8</v>
      </c>
      <c r="AD17" s="7"/>
      <c r="AE17" s="5">
        <f>SUM(AE9:AE16)</f>
        <v>161.60000000000002</v>
      </c>
    </row>
    <row r="18" spans="1:31" x14ac:dyDescent="0.2">
      <c r="A18" s="3"/>
      <c r="B18" s="4"/>
      <c r="D18" s="15"/>
      <c r="E18" s="14"/>
      <c r="F18" s="16"/>
      <c r="G18" s="14"/>
      <c r="H18" s="16"/>
      <c r="I18" s="14"/>
      <c r="J18" s="15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6"/>
      <c r="AA18" s="14"/>
      <c r="AB18" s="15"/>
      <c r="AC18" s="14"/>
      <c r="AD18" s="15"/>
      <c r="AE18" s="14"/>
    </row>
    <row r="19" spans="1:31" s="6" customFormat="1" x14ac:dyDescent="0.2">
      <c r="A19" s="3"/>
      <c r="B19" s="4"/>
      <c r="D19" s="15" t="s">
        <v>107</v>
      </c>
      <c r="E19" s="14">
        <v>32.6</v>
      </c>
      <c r="F19" s="15" t="s">
        <v>105</v>
      </c>
      <c r="G19" s="14">
        <v>27.8</v>
      </c>
      <c r="H19" s="51" t="s">
        <v>102</v>
      </c>
      <c r="I19" s="52">
        <v>10.4</v>
      </c>
      <c r="J19" s="51" t="s">
        <v>102</v>
      </c>
      <c r="K19" s="52">
        <v>5.2</v>
      </c>
      <c r="L19" s="53" t="s">
        <v>96</v>
      </c>
      <c r="M19" s="54">
        <v>50.8</v>
      </c>
      <c r="N19" s="53" t="s">
        <v>105</v>
      </c>
      <c r="O19" s="54">
        <v>55.6</v>
      </c>
      <c r="P19" s="15"/>
      <c r="Q19" s="14"/>
      <c r="R19" s="53" t="s">
        <v>105</v>
      </c>
      <c r="S19" s="54">
        <v>55.6</v>
      </c>
      <c r="T19" s="15"/>
      <c r="U19" s="14"/>
      <c r="V19" s="15"/>
      <c r="W19" s="14"/>
      <c r="X19" s="15"/>
      <c r="Y19" s="14"/>
      <c r="Z19" s="15" t="s">
        <v>96</v>
      </c>
      <c r="AA19" s="14">
        <v>25.4</v>
      </c>
      <c r="AB19" s="15"/>
      <c r="AC19" s="14"/>
      <c r="AD19" s="15" t="s">
        <v>96</v>
      </c>
      <c r="AE19" s="14">
        <v>25.4</v>
      </c>
    </row>
    <row r="20" spans="1:31" s="6" customFormat="1" x14ac:dyDescent="0.2">
      <c r="A20" s="3"/>
      <c r="B20" s="4"/>
      <c r="D20" s="15"/>
      <c r="E20" s="14"/>
      <c r="F20" s="15" t="s">
        <v>96</v>
      </c>
      <c r="G20" s="14">
        <v>25.4</v>
      </c>
      <c r="H20" s="15"/>
      <c r="I20" s="14"/>
      <c r="J20" s="15" t="s">
        <v>96</v>
      </c>
      <c r="K20" s="14">
        <v>25.4</v>
      </c>
      <c r="L20" s="15"/>
      <c r="M20" s="14"/>
      <c r="N20" s="15" t="s">
        <v>104</v>
      </c>
      <c r="O20" s="14">
        <v>35.1</v>
      </c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</row>
    <row r="21" spans="1:31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</row>
    <row r="22" spans="1:31" s="1" customFormat="1" x14ac:dyDescent="0.2">
      <c r="A22" s="3"/>
      <c r="B22" s="4"/>
      <c r="D22" s="7"/>
      <c r="E22" s="5">
        <f>SUM(E17:E21)</f>
        <v>181.2</v>
      </c>
      <c r="F22" s="8"/>
      <c r="G22" s="5">
        <f>SUM(G17:G21)</f>
        <v>254.6</v>
      </c>
      <c r="H22" s="8"/>
      <c r="I22" s="5">
        <f>SUM(I17:I21)</f>
        <v>126.00000000000001</v>
      </c>
      <c r="J22" s="7"/>
      <c r="K22" s="5">
        <f>SUM(K17:K21)</f>
        <v>257.59999999999997</v>
      </c>
      <c r="L22" s="7"/>
      <c r="M22" s="5">
        <f>SUM(M17:M21)</f>
        <v>212.40000000000003</v>
      </c>
      <c r="N22" s="7"/>
      <c r="O22" s="5">
        <f>SUM(O17:O21)</f>
        <v>267.39999999999998</v>
      </c>
      <c r="P22" s="7"/>
      <c r="Q22" s="5">
        <f>SUM(Q17:Q21)</f>
        <v>145.80000000000001</v>
      </c>
      <c r="R22" s="7"/>
      <c r="S22" s="5">
        <f>SUM(S17:S21)</f>
        <v>198.3</v>
      </c>
      <c r="T22" s="7"/>
      <c r="U22" s="5">
        <f>SUM(U17:U21)</f>
        <v>124.8</v>
      </c>
      <c r="V22" s="7"/>
      <c r="W22" s="5">
        <f>SUM(W17:W21)</f>
        <v>120.7</v>
      </c>
      <c r="X22" s="7"/>
      <c r="Y22" s="5">
        <f>SUM(Y17:Y21)</f>
        <v>94.8</v>
      </c>
      <c r="Z22" s="8"/>
      <c r="AA22" s="5">
        <f>SUM(AA17:AA21)</f>
        <v>157.4</v>
      </c>
      <c r="AB22" s="7"/>
      <c r="AC22" s="5">
        <f>SUM(AC17:AC21)</f>
        <v>68.8</v>
      </c>
      <c r="AD22" s="7"/>
      <c r="AE22" s="5">
        <f>SUM(AE17:AE21)</f>
        <v>187.00000000000003</v>
      </c>
    </row>
    <row r="23" spans="1:31" x14ac:dyDescent="0.2">
      <c r="A23" s="3"/>
      <c r="B23" s="4"/>
      <c r="D23" s="15"/>
      <c r="E23" s="14"/>
      <c r="F23" s="16"/>
      <c r="G23" s="14"/>
      <c r="H23" s="16"/>
      <c r="I23" s="14"/>
      <c r="J23" s="15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6"/>
      <c r="AA23" s="14"/>
      <c r="AB23" s="15"/>
      <c r="AC23" s="14"/>
      <c r="AD23" s="15"/>
      <c r="AE23" s="14"/>
    </row>
    <row r="24" spans="1:31" s="6" customFormat="1" x14ac:dyDescent="0.2">
      <c r="A24" s="3"/>
      <c r="B24" s="4"/>
      <c r="D24" s="15" t="s">
        <v>107</v>
      </c>
      <c r="E24" s="14">
        <v>61.4</v>
      </c>
      <c r="F24" s="51" t="s">
        <v>105</v>
      </c>
      <c r="G24" s="52">
        <v>8.8000000000000007</v>
      </c>
      <c r="H24" s="15"/>
      <c r="I24" s="14"/>
      <c r="J24" s="53" t="s">
        <v>96</v>
      </c>
      <c r="K24" s="54">
        <v>69.099999999999994</v>
      </c>
      <c r="L24" s="15" t="s">
        <v>96</v>
      </c>
      <c r="M24" s="14">
        <v>30.7</v>
      </c>
      <c r="N24" s="51" t="s">
        <v>105</v>
      </c>
      <c r="O24" s="52">
        <v>8.8000000000000007</v>
      </c>
      <c r="P24" s="15"/>
      <c r="Q24" s="14"/>
      <c r="R24" s="51" t="s">
        <v>105</v>
      </c>
      <c r="S24" s="52">
        <v>8.8000000000000007</v>
      </c>
      <c r="T24" s="15"/>
      <c r="U24" s="14"/>
      <c r="V24" s="15"/>
      <c r="W24" s="14"/>
      <c r="X24" s="15"/>
      <c r="Y24" s="14"/>
      <c r="Z24" s="15" t="s">
        <v>96</v>
      </c>
      <c r="AA24" s="14">
        <v>30.7</v>
      </c>
      <c r="AB24" s="15"/>
      <c r="AC24" s="14"/>
      <c r="AD24" s="53" t="s">
        <v>96</v>
      </c>
      <c r="AE24" s="54">
        <v>69.099999999999994</v>
      </c>
    </row>
    <row r="25" spans="1:31" s="6" customFormat="1" x14ac:dyDescent="0.2">
      <c r="A25" s="3"/>
      <c r="B25" s="4"/>
      <c r="D25" s="15"/>
      <c r="E25" s="14"/>
      <c r="F25" s="15" t="s">
        <v>96</v>
      </c>
      <c r="G25" s="14">
        <v>30.7</v>
      </c>
      <c r="H25" s="15"/>
      <c r="I25" s="14"/>
      <c r="J25" s="15"/>
      <c r="K25" s="14"/>
      <c r="L25" s="15"/>
      <c r="M25" s="14"/>
      <c r="N25" s="51" t="s">
        <v>104</v>
      </c>
      <c r="O25" s="52">
        <v>5</v>
      </c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</row>
    <row r="26" spans="1:31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2"/>
      <c r="Q26" s="14"/>
      <c r="R26" s="2"/>
      <c r="S26" s="14"/>
      <c r="T26" s="2"/>
      <c r="U26" s="14"/>
      <c r="V26" s="15"/>
      <c r="W26" s="14"/>
      <c r="X26" s="2"/>
      <c r="Y26" s="14"/>
      <c r="Z26" s="15"/>
      <c r="AA26" s="14"/>
      <c r="AB26" s="15"/>
      <c r="AC26" s="14"/>
      <c r="AD26" s="15"/>
      <c r="AE26" s="14"/>
    </row>
    <row r="27" spans="1:31" s="1" customFormat="1" x14ac:dyDescent="0.2">
      <c r="A27" s="3"/>
      <c r="B27" s="4"/>
      <c r="D27" s="7"/>
      <c r="E27" s="5">
        <f>SUM(E22:E26)</f>
        <v>242.6</v>
      </c>
      <c r="F27" s="8"/>
      <c r="G27" s="5">
        <f>SUM(G22:G26)</f>
        <v>294.09999999999997</v>
      </c>
      <c r="H27" s="8"/>
      <c r="I27" s="5">
        <f>SUM(I22:I26)</f>
        <v>126.00000000000001</v>
      </c>
      <c r="J27" s="7"/>
      <c r="K27" s="5">
        <f>SUM(K22:K26)</f>
        <v>326.69999999999993</v>
      </c>
      <c r="L27" s="7"/>
      <c r="M27" s="5">
        <f>SUM(M22:M26)</f>
        <v>243.10000000000002</v>
      </c>
      <c r="N27" s="7"/>
      <c r="O27" s="5">
        <f>SUM(O22:O26)</f>
        <v>281.2</v>
      </c>
      <c r="P27" s="7"/>
      <c r="Q27" s="5">
        <f>SUM(Q22:Q26)</f>
        <v>145.80000000000001</v>
      </c>
      <c r="R27" s="7"/>
      <c r="S27" s="5">
        <f>SUM(S22:S26)</f>
        <v>207.10000000000002</v>
      </c>
      <c r="T27" s="7"/>
      <c r="U27" s="5">
        <f>SUM(U22:U26)</f>
        <v>124.8</v>
      </c>
      <c r="V27" s="7"/>
      <c r="W27" s="5">
        <f>SUM(W22:W26)</f>
        <v>120.7</v>
      </c>
      <c r="X27" s="7"/>
      <c r="Y27" s="5">
        <f>SUM(Y22:Y26)</f>
        <v>94.8</v>
      </c>
      <c r="Z27" s="8"/>
      <c r="AA27" s="5">
        <f>SUM(AA22:AA26)</f>
        <v>188.1</v>
      </c>
      <c r="AB27" s="7"/>
      <c r="AC27" s="5">
        <f>SUM(AC22:AC26)</f>
        <v>68.8</v>
      </c>
      <c r="AD27" s="7"/>
      <c r="AE27" s="5">
        <f>SUM(AE22:AE26)</f>
        <v>256.10000000000002</v>
      </c>
    </row>
    <row r="28" spans="1:31" ht="13.5" customHeight="1" x14ac:dyDescent="0.2">
      <c r="A28" s="3"/>
      <c r="B28" s="4"/>
      <c r="D28" s="15"/>
      <c r="E28" s="14"/>
      <c r="F28" s="16"/>
      <c r="G28" s="14"/>
      <c r="H28" s="16"/>
      <c r="I28" s="14"/>
      <c r="J28" s="15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6"/>
      <c r="AA28" s="14"/>
      <c r="AB28" s="15"/>
      <c r="AC28" s="14"/>
      <c r="AD28" s="15"/>
      <c r="AE28" s="14"/>
    </row>
    <row r="29" spans="1:31" s="6" customFormat="1" x14ac:dyDescent="0.2">
      <c r="A29" s="3"/>
      <c r="B29" s="4"/>
      <c r="D29" s="51" t="s">
        <v>107</v>
      </c>
      <c r="E29" s="52">
        <v>6.8</v>
      </c>
      <c r="F29" s="55" t="s">
        <v>96</v>
      </c>
      <c r="G29" s="56">
        <v>49</v>
      </c>
      <c r="H29" s="2"/>
      <c r="I29" s="14"/>
      <c r="J29" s="55" t="s">
        <v>96</v>
      </c>
      <c r="K29" s="56">
        <v>49</v>
      </c>
      <c r="L29" s="55" t="s">
        <v>96</v>
      </c>
      <c r="M29" s="56">
        <v>49</v>
      </c>
      <c r="N29" s="15"/>
      <c r="O29" s="14"/>
      <c r="P29" s="15"/>
      <c r="Q29" s="14"/>
      <c r="R29" s="15"/>
      <c r="S29" s="14"/>
      <c r="T29" s="15"/>
      <c r="U29" s="14"/>
      <c r="V29" s="15"/>
      <c r="W29" s="14"/>
      <c r="X29" s="2"/>
      <c r="Y29" s="14"/>
      <c r="Z29" s="55" t="s">
        <v>96</v>
      </c>
      <c r="AA29" s="56">
        <v>92.5</v>
      </c>
      <c r="AB29" s="15"/>
      <c r="AC29" s="14"/>
      <c r="AD29" s="55" t="s">
        <v>96</v>
      </c>
      <c r="AE29" s="56">
        <v>49</v>
      </c>
    </row>
    <row r="30" spans="1:31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</row>
    <row r="31" spans="1:31" s="1" customFormat="1" ht="12.75" x14ac:dyDescent="0.2">
      <c r="A31" s="9"/>
      <c r="B31" s="10" t="s">
        <v>10</v>
      </c>
      <c r="C31" s="11"/>
      <c r="D31" s="12"/>
      <c r="E31" s="13">
        <f t="shared" ref="E31" si="0">SUM(E27:E30)</f>
        <v>249.4</v>
      </c>
      <c r="F31" s="12"/>
      <c r="G31" s="13">
        <f t="shared" ref="G31:I31" si="1">SUM(G27:G30)</f>
        <v>343.09999999999997</v>
      </c>
      <c r="H31" s="12"/>
      <c r="I31" s="13">
        <f t="shared" si="1"/>
        <v>126.00000000000001</v>
      </c>
      <c r="J31" s="12"/>
      <c r="K31" s="13">
        <f>SUM(K27:K30)</f>
        <v>375.69999999999993</v>
      </c>
      <c r="L31" s="12"/>
      <c r="M31" s="13">
        <f t="shared" ref="M31" si="2">SUM(M27:M30)</f>
        <v>292.10000000000002</v>
      </c>
      <c r="N31" s="12"/>
      <c r="O31" s="13">
        <f t="shared" ref="O31" si="3">SUM(O27:O30)</f>
        <v>281.2</v>
      </c>
      <c r="P31" s="12"/>
      <c r="Q31" s="13">
        <f t="shared" ref="Q31:S31" si="4">SUM(Q27:Q30)</f>
        <v>145.80000000000001</v>
      </c>
      <c r="R31" s="12"/>
      <c r="S31" s="13">
        <f t="shared" si="4"/>
        <v>207.10000000000002</v>
      </c>
      <c r="T31" s="12"/>
      <c r="U31" s="13">
        <f t="shared" ref="U31" si="5">SUM(U27:U30)</f>
        <v>124.8</v>
      </c>
      <c r="V31" s="12"/>
      <c r="W31" s="13">
        <f t="shared" ref="W31" si="6">SUM(W27:W30)</f>
        <v>120.7</v>
      </c>
      <c r="X31" s="12"/>
      <c r="Y31" s="13">
        <f t="shared" ref="Y31" si="7">SUM(Y27:Y30)</f>
        <v>94.8</v>
      </c>
      <c r="Z31" s="12"/>
      <c r="AA31" s="13">
        <f t="shared" ref="AA31" si="8">SUM(AA27:AA30)</f>
        <v>280.60000000000002</v>
      </c>
      <c r="AB31" s="12"/>
      <c r="AC31" s="13">
        <f t="shared" ref="AC31" si="9">SUM(AC27:AC30)</f>
        <v>68.8</v>
      </c>
      <c r="AD31" s="12"/>
      <c r="AE31" s="13">
        <f t="shared" ref="AE31" si="10">SUM(AE27:AE30)</f>
        <v>305.10000000000002</v>
      </c>
    </row>
    <row r="32" spans="1:31" x14ac:dyDescent="0.2">
      <c r="A32" s="3"/>
      <c r="B32" s="4"/>
      <c r="D32" s="17"/>
      <c r="E32" s="18"/>
      <c r="F32" s="16"/>
      <c r="G32" s="14"/>
      <c r="H32" s="19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9"/>
      <c r="AA32" s="18"/>
      <c r="AB32" s="17"/>
      <c r="AC32" s="18"/>
      <c r="AD32" s="17"/>
      <c r="AE32" s="18"/>
    </row>
    <row r="33" spans="1:31" x14ac:dyDescent="0.2">
      <c r="A33" s="3"/>
      <c r="B33" s="4"/>
    </row>
    <row r="34" spans="1:31" x14ac:dyDescent="0.2">
      <c r="A34" s="49">
        <v>46027</v>
      </c>
      <c r="B34" s="8" t="s">
        <v>60</v>
      </c>
      <c r="D34" s="15" t="s">
        <v>108</v>
      </c>
      <c r="E34" s="14">
        <v>0</v>
      </c>
      <c r="F34" s="15" t="s">
        <v>110</v>
      </c>
      <c r="G34" s="14">
        <v>27.7</v>
      </c>
      <c r="H34" s="15" t="s">
        <v>108</v>
      </c>
      <c r="I34" s="14">
        <v>0</v>
      </c>
      <c r="J34" s="15" t="s">
        <v>110</v>
      </c>
      <c r="K34" s="14">
        <v>27.7</v>
      </c>
      <c r="L34" s="15" t="s">
        <v>108</v>
      </c>
      <c r="M34" s="14">
        <v>0</v>
      </c>
      <c r="N34" s="15" t="s">
        <v>111</v>
      </c>
      <c r="O34" s="14">
        <v>30.7</v>
      </c>
      <c r="P34" s="51" t="s">
        <v>120</v>
      </c>
      <c r="Q34" s="52">
        <v>3.5</v>
      </c>
      <c r="R34" s="15" t="s">
        <v>108</v>
      </c>
      <c r="S34" s="14">
        <v>0</v>
      </c>
      <c r="T34" s="51" t="s">
        <v>122</v>
      </c>
      <c r="U34" s="52">
        <v>8.6</v>
      </c>
      <c r="V34" s="15" t="s">
        <v>108</v>
      </c>
      <c r="W34" s="14">
        <v>0</v>
      </c>
      <c r="X34" s="15" t="s">
        <v>108</v>
      </c>
      <c r="Y34" s="14">
        <v>0</v>
      </c>
      <c r="Z34" s="51" t="s">
        <v>117</v>
      </c>
      <c r="AA34" s="52">
        <v>5.6</v>
      </c>
      <c r="AB34" s="15" t="s">
        <v>111</v>
      </c>
      <c r="AC34" s="14">
        <v>30.7</v>
      </c>
      <c r="AD34" s="15" t="s">
        <v>111</v>
      </c>
      <c r="AE34" s="14">
        <v>30.7</v>
      </c>
    </row>
    <row r="35" spans="1:31" x14ac:dyDescent="0.2">
      <c r="A35" s="3"/>
      <c r="B35" s="4"/>
      <c r="D35" s="15" t="s">
        <v>125</v>
      </c>
      <c r="E35" s="14">
        <v>31.7</v>
      </c>
      <c r="F35" s="51" t="s">
        <v>121</v>
      </c>
      <c r="G35" s="52">
        <v>5.6</v>
      </c>
      <c r="H35" s="15" t="s">
        <v>124</v>
      </c>
      <c r="I35" s="14">
        <v>30.8</v>
      </c>
      <c r="J35" s="15" t="s">
        <v>116</v>
      </c>
      <c r="K35" s="14">
        <v>39</v>
      </c>
      <c r="L35" s="15" t="s">
        <v>116</v>
      </c>
      <c r="M35" s="14">
        <v>39</v>
      </c>
      <c r="N35" s="15" t="s">
        <v>108</v>
      </c>
      <c r="O35" s="14">
        <v>0</v>
      </c>
      <c r="P35" s="51" t="s">
        <v>121</v>
      </c>
      <c r="Q35" s="52">
        <v>5.6</v>
      </c>
      <c r="R35" s="15" t="s">
        <v>168</v>
      </c>
      <c r="S35" s="14">
        <v>34.6</v>
      </c>
      <c r="T35" s="15" t="s">
        <v>110</v>
      </c>
      <c r="U35" s="14">
        <v>27.7</v>
      </c>
      <c r="V35" s="51" t="s">
        <v>122</v>
      </c>
      <c r="W35" s="52">
        <v>8.6</v>
      </c>
      <c r="X35" s="15" t="s">
        <v>110</v>
      </c>
      <c r="Y35" s="14">
        <v>27.7</v>
      </c>
      <c r="Z35" s="15" t="s">
        <v>116</v>
      </c>
      <c r="AA35" s="14">
        <v>39</v>
      </c>
      <c r="AB35" s="15" t="s">
        <v>108</v>
      </c>
      <c r="AC35" s="14">
        <v>0</v>
      </c>
      <c r="AD35" s="15" t="s">
        <v>110</v>
      </c>
      <c r="AE35" s="14">
        <v>27.7</v>
      </c>
    </row>
    <row r="36" spans="1:31" x14ac:dyDescent="0.2">
      <c r="A36" s="3"/>
      <c r="B36" s="4"/>
      <c r="D36" s="51" t="s">
        <v>115</v>
      </c>
      <c r="E36" s="52">
        <v>2.8</v>
      </c>
      <c r="F36" s="15" t="s">
        <v>118</v>
      </c>
      <c r="G36" s="14">
        <v>0</v>
      </c>
      <c r="H36" s="51" t="s">
        <v>120</v>
      </c>
      <c r="I36" s="52">
        <v>3.5</v>
      </c>
      <c r="J36" s="15" t="s">
        <v>118</v>
      </c>
      <c r="K36" s="14">
        <v>0</v>
      </c>
      <c r="L36" s="51" t="s">
        <v>120</v>
      </c>
      <c r="M36" s="52">
        <v>3.5</v>
      </c>
      <c r="N36" s="15" t="s">
        <v>110</v>
      </c>
      <c r="O36" s="14">
        <v>27.7</v>
      </c>
      <c r="P36" s="15" t="s">
        <v>109</v>
      </c>
      <c r="Q36" s="14">
        <v>0</v>
      </c>
      <c r="R36" s="15" t="s">
        <v>116</v>
      </c>
      <c r="S36" s="14">
        <v>39</v>
      </c>
      <c r="T36" s="51" t="s">
        <v>121</v>
      </c>
      <c r="U36" s="52">
        <v>5.6</v>
      </c>
      <c r="V36" s="51" t="s">
        <v>121</v>
      </c>
      <c r="W36" s="52">
        <v>5.6</v>
      </c>
      <c r="X36" s="51" t="s">
        <v>115</v>
      </c>
      <c r="Y36" s="52">
        <v>2.8</v>
      </c>
      <c r="Z36" s="51" t="s">
        <v>115</v>
      </c>
      <c r="AA36" s="52">
        <v>2.8</v>
      </c>
      <c r="AB36" s="15" t="s">
        <v>110</v>
      </c>
      <c r="AC36" s="14">
        <v>27.7</v>
      </c>
      <c r="AD36" s="15" t="s">
        <v>109</v>
      </c>
      <c r="AE36" s="14">
        <v>0</v>
      </c>
    </row>
    <row r="37" spans="1:31" x14ac:dyDescent="0.2">
      <c r="A37" s="3"/>
      <c r="B37" s="4"/>
      <c r="D37" s="15" t="s">
        <v>113</v>
      </c>
      <c r="E37" s="14">
        <v>33.299999999999997</v>
      </c>
      <c r="F37" s="15" t="s">
        <v>109</v>
      </c>
      <c r="G37" s="14">
        <v>0</v>
      </c>
      <c r="H37" s="51" t="s">
        <v>123</v>
      </c>
      <c r="I37" s="52">
        <v>5.5</v>
      </c>
      <c r="J37" s="15" t="s">
        <v>114</v>
      </c>
      <c r="K37" s="14">
        <v>0</v>
      </c>
      <c r="L37" s="15" t="s">
        <v>118</v>
      </c>
      <c r="M37" s="14">
        <v>0</v>
      </c>
      <c r="N37" s="15" t="s">
        <v>109</v>
      </c>
      <c r="O37" s="14">
        <v>0</v>
      </c>
      <c r="P37" s="15" t="s">
        <v>118</v>
      </c>
      <c r="Q37" s="14">
        <v>0</v>
      </c>
      <c r="R37" s="51" t="s">
        <v>120</v>
      </c>
      <c r="S37" s="52">
        <v>3.5</v>
      </c>
      <c r="T37" s="15" t="s">
        <v>113</v>
      </c>
      <c r="U37" s="14">
        <v>33.299999999999997</v>
      </c>
      <c r="V37" s="51" t="s">
        <v>115</v>
      </c>
      <c r="W37" s="52">
        <v>2.8</v>
      </c>
      <c r="X37" s="51" t="s">
        <v>120</v>
      </c>
      <c r="Y37" s="52">
        <v>3.5</v>
      </c>
      <c r="Z37" s="15" t="s">
        <v>118</v>
      </c>
      <c r="AA37" s="14">
        <v>0</v>
      </c>
      <c r="AB37" s="15" t="s">
        <v>109</v>
      </c>
      <c r="AC37" s="14">
        <v>0</v>
      </c>
      <c r="AD37" s="15" t="s">
        <v>113</v>
      </c>
      <c r="AE37" s="14">
        <v>33.299999999999997</v>
      </c>
    </row>
    <row r="38" spans="1:31" x14ac:dyDescent="0.2">
      <c r="A38" s="3"/>
      <c r="B38" s="4"/>
      <c r="D38" s="15" t="s">
        <v>118</v>
      </c>
      <c r="E38" s="14">
        <v>0</v>
      </c>
      <c r="F38" s="15" t="s">
        <v>112</v>
      </c>
      <c r="G38" s="14">
        <v>29.8</v>
      </c>
      <c r="H38" s="15" t="s">
        <v>114</v>
      </c>
      <c r="I38" s="14">
        <v>0</v>
      </c>
      <c r="J38" s="15" t="s">
        <v>112</v>
      </c>
      <c r="K38" s="14">
        <v>29.8</v>
      </c>
      <c r="L38" s="15" t="s">
        <v>112</v>
      </c>
      <c r="M38" s="14">
        <v>29.8</v>
      </c>
      <c r="N38" s="51" t="s">
        <v>120</v>
      </c>
      <c r="O38" s="52">
        <v>3.5</v>
      </c>
      <c r="P38" s="15" t="s">
        <v>112</v>
      </c>
      <c r="Q38" s="14">
        <v>29.8</v>
      </c>
      <c r="R38" s="15" t="s">
        <v>118</v>
      </c>
      <c r="S38" s="14">
        <v>0</v>
      </c>
      <c r="T38" s="15" t="s">
        <v>118</v>
      </c>
      <c r="U38" s="14">
        <v>0</v>
      </c>
      <c r="V38" s="15" t="s">
        <v>118</v>
      </c>
      <c r="W38" s="14">
        <v>0</v>
      </c>
      <c r="X38" s="15" t="s">
        <v>118</v>
      </c>
      <c r="Y38" s="14">
        <v>0</v>
      </c>
      <c r="Z38" s="15" t="s">
        <v>114</v>
      </c>
      <c r="AA38" s="14">
        <v>0</v>
      </c>
      <c r="AB38" s="15" t="s">
        <v>113</v>
      </c>
      <c r="AC38" s="14">
        <v>33.299999999999997</v>
      </c>
      <c r="AD38" s="15" t="s">
        <v>114</v>
      </c>
      <c r="AE38" s="14">
        <v>0</v>
      </c>
    </row>
    <row r="39" spans="1:31" x14ac:dyDescent="0.2">
      <c r="A39" s="3"/>
      <c r="B39" s="4"/>
      <c r="D39" s="15" t="s">
        <v>112</v>
      </c>
      <c r="E39" s="14">
        <v>29.8</v>
      </c>
      <c r="F39" s="15" t="s">
        <v>119</v>
      </c>
      <c r="G39" s="14">
        <v>28.8</v>
      </c>
      <c r="H39" s="15" t="s">
        <v>112</v>
      </c>
      <c r="I39" s="14">
        <v>29.8</v>
      </c>
      <c r="J39" s="15" t="s">
        <v>119</v>
      </c>
      <c r="K39" s="14">
        <v>28.8</v>
      </c>
      <c r="L39" s="15" t="s">
        <v>119</v>
      </c>
      <c r="M39" s="14">
        <v>28.8</v>
      </c>
      <c r="N39" s="15" t="s">
        <v>112</v>
      </c>
      <c r="O39" s="14">
        <v>29.8</v>
      </c>
      <c r="P39" s="15" t="s">
        <v>119</v>
      </c>
      <c r="Q39" s="14">
        <v>28.8</v>
      </c>
      <c r="R39" s="15" t="s">
        <v>112</v>
      </c>
      <c r="S39" s="14">
        <v>29.8</v>
      </c>
      <c r="T39" s="15" t="s">
        <v>114</v>
      </c>
      <c r="U39" s="14">
        <v>0</v>
      </c>
      <c r="V39" s="15" t="s">
        <v>112</v>
      </c>
      <c r="W39" s="14">
        <v>29.8</v>
      </c>
      <c r="X39" s="15" t="s">
        <v>119</v>
      </c>
      <c r="Y39" s="14">
        <v>28.8</v>
      </c>
      <c r="Z39" s="15" t="s">
        <v>112</v>
      </c>
      <c r="AA39" s="14">
        <v>29.8</v>
      </c>
      <c r="AB39" s="15" t="s">
        <v>112</v>
      </c>
      <c r="AC39" s="14">
        <v>29.8</v>
      </c>
      <c r="AD39" s="15" t="s">
        <v>112</v>
      </c>
      <c r="AE39" s="14">
        <v>29.8</v>
      </c>
    </row>
    <row r="40" spans="1:31" x14ac:dyDescent="0.2">
      <c r="A40" s="3"/>
      <c r="B40" s="4"/>
      <c r="D40" s="15"/>
      <c r="E40" s="14"/>
      <c r="F40" s="16"/>
      <c r="G40" s="14"/>
      <c r="H40" s="16"/>
      <c r="I40" s="14"/>
      <c r="J40" s="15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6"/>
      <c r="AA40" s="14"/>
      <c r="AB40" s="15"/>
      <c r="AC40" s="14"/>
      <c r="AD40" s="15"/>
      <c r="AE40" s="14"/>
    </row>
    <row r="41" spans="1:31" x14ac:dyDescent="0.2">
      <c r="A41" s="3"/>
      <c r="B41" s="4"/>
      <c r="D41" s="15"/>
      <c r="E41" s="5">
        <f>SUM(E34:E39)</f>
        <v>97.6</v>
      </c>
      <c r="F41" s="16"/>
      <c r="G41" s="5">
        <f>SUM(G34:G39)</f>
        <v>91.899999999999991</v>
      </c>
      <c r="H41" s="16"/>
      <c r="I41" s="5">
        <f>SUM(I34:I39)</f>
        <v>69.599999999999994</v>
      </c>
      <c r="J41" s="15"/>
      <c r="K41" s="5">
        <f>SUM(K34:K39)</f>
        <v>125.3</v>
      </c>
      <c r="L41" s="15"/>
      <c r="M41" s="5">
        <f>SUM(M34:M39)</f>
        <v>101.1</v>
      </c>
      <c r="N41" s="15"/>
      <c r="O41" s="5">
        <f>SUM(O34:O39)</f>
        <v>91.7</v>
      </c>
      <c r="P41" s="15"/>
      <c r="Q41" s="5">
        <f>SUM(Q34:Q39)</f>
        <v>67.7</v>
      </c>
      <c r="R41" s="15"/>
      <c r="S41" s="5">
        <f>SUM(S34:S39)</f>
        <v>106.89999999999999</v>
      </c>
      <c r="T41" s="15"/>
      <c r="U41" s="5">
        <f>SUM(U34:U39)</f>
        <v>75.199999999999989</v>
      </c>
      <c r="V41" s="15"/>
      <c r="W41" s="5">
        <f>SUM(W34:W39)</f>
        <v>46.8</v>
      </c>
      <c r="X41" s="15"/>
      <c r="Y41" s="5">
        <f>SUM(Y34:Y39)</f>
        <v>62.8</v>
      </c>
      <c r="Z41" s="16"/>
      <c r="AA41" s="5">
        <f>SUM(AA34:AA39)</f>
        <v>77.2</v>
      </c>
      <c r="AB41" s="15"/>
      <c r="AC41" s="5">
        <f>SUM(AC34:AC39)</f>
        <v>121.49999999999999</v>
      </c>
      <c r="AD41" s="15"/>
      <c r="AE41" s="5">
        <f>SUM(AE34:AE39)</f>
        <v>121.49999999999999</v>
      </c>
    </row>
    <row r="42" spans="1:31" x14ac:dyDescent="0.2">
      <c r="A42" s="3"/>
      <c r="B42" s="4"/>
      <c r="D42" s="15"/>
      <c r="E42" s="5"/>
      <c r="F42" s="16"/>
      <c r="G42" s="5"/>
      <c r="H42" s="16"/>
      <c r="I42" s="5"/>
      <c r="J42" s="15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6"/>
      <c r="AA42" s="5"/>
      <c r="AB42" s="15"/>
      <c r="AC42" s="5"/>
      <c r="AD42" s="15"/>
      <c r="AE42" s="5"/>
    </row>
    <row r="43" spans="1:31" s="6" customFormat="1" x14ac:dyDescent="0.2">
      <c r="A43" s="3"/>
      <c r="B43" s="4"/>
      <c r="D43" s="15" t="s">
        <v>108</v>
      </c>
      <c r="E43" s="14">
        <v>31.7</v>
      </c>
      <c r="F43" s="51" t="s">
        <v>110</v>
      </c>
      <c r="G43" s="52">
        <v>9.8000000000000007</v>
      </c>
      <c r="H43" s="15" t="s">
        <v>108</v>
      </c>
      <c r="I43" s="14">
        <v>31.7</v>
      </c>
      <c r="J43" s="51" t="s">
        <v>110</v>
      </c>
      <c r="K43" s="52">
        <v>9.8000000000000007</v>
      </c>
      <c r="L43" s="15" t="s">
        <v>108</v>
      </c>
      <c r="M43" s="14">
        <v>31.7</v>
      </c>
      <c r="N43" s="15" t="s">
        <v>111</v>
      </c>
      <c r="O43" s="14">
        <v>32.1</v>
      </c>
      <c r="P43" s="51" t="s">
        <v>109</v>
      </c>
      <c r="Q43" s="52">
        <v>6.1</v>
      </c>
      <c r="R43" s="15" t="s">
        <v>108</v>
      </c>
      <c r="S43" s="14">
        <v>31.7</v>
      </c>
      <c r="T43" s="51" t="s">
        <v>110</v>
      </c>
      <c r="U43" s="52">
        <v>9.8000000000000007</v>
      </c>
      <c r="V43" s="15" t="s">
        <v>108</v>
      </c>
      <c r="W43" s="14">
        <v>31.7</v>
      </c>
      <c r="X43" s="15" t="s">
        <v>108</v>
      </c>
      <c r="Y43" s="14">
        <v>31.7</v>
      </c>
      <c r="Z43" s="15" t="s">
        <v>116</v>
      </c>
      <c r="AA43" s="14">
        <v>29.5</v>
      </c>
      <c r="AB43" s="15" t="s">
        <v>111</v>
      </c>
      <c r="AC43" s="14">
        <v>32.1</v>
      </c>
      <c r="AD43" s="15" t="s">
        <v>111</v>
      </c>
      <c r="AE43" s="14">
        <v>32.1</v>
      </c>
    </row>
    <row r="44" spans="1:31" s="6" customFormat="1" x14ac:dyDescent="0.2">
      <c r="A44" s="3"/>
      <c r="B44" s="4"/>
      <c r="D44" s="15" t="s">
        <v>125</v>
      </c>
      <c r="E44" s="14">
        <v>28.1</v>
      </c>
      <c r="F44" s="51" t="s">
        <v>109</v>
      </c>
      <c r="G44" s="52">
        <v>6.1</v>
      </c>
      <c r="H44" s="51" t="s">
        <v>124</v>
      </c>
      <c r="I44" s="52">
        <v>8.3000000000000007</v>
      </c>
      <c r="J44" s="15" t="s">
        <v>116</v>
      </c>
      <c r="K44" s="14">
        <v>29.5</v>
      </c>
      <c r="L44" s="15" t="s">
        <v>116</v>
      </c>
      <c r="M44" s="14">
        <v>29.5</v>
      </c>
      <c r="N44" s="15" t="s">
        <v>108</v>
      </c>
      <c r="O44" s="14">
        <v>31.7</v>
      </c>
      <c r="P44" s="15" t="s">
        <v>118</v>
      </c>
      <c r="Q44" s="14">
        <v>25.6</v>
      </c>
      <c r="R44" s="51" t="s">
        <v>168</v>
      </c>
      <c r="S44" s="52">
        <v>5.6</v>
      </c>
      <c r="T44" s="51" t="s">
        <v>113</v>
      </c>
      <c r="U44" s="52">
        <v>7.9</v>
      </c>
      <c r="V44" s="15" t="s">
        <v>118</v>
      </c>
      <c r="W44" s="14">
        <v>25.6</v>
      </c>
      <c r="X44" s="51" t="s">
        <v>110</v>
      </c>
      <c r="Y44" s="52">
        <v>9.8000000000000007</v>
      </c>
      <c r="Z44" s="15" t="s">
        <v>118</v>
      </c>
      <c r="AA44" s="14">
        <v>25.6</v>
      </c>
      <c r="AB44" s="15" t="s">
        <v>108</v>
      </c>
      <c r="AC44" s="14">
        <v>31.7</v>
      </c>
      <c r="AD44" s="51" t="s">
        <v>110</v>
      </c>
      <c r="AE44" s="52">
        <v>9.8000000000000007</v>
      </c>
    </row>
    <row r="45" spans="1:31" s="6" customFormat="1" x14ac:dyDescent="0.2">
      <c r="A45" s="3"/>
      <c r="B45" s="4"/>
      <c r="D45" s="51" t="s">
        <v>113</v>
      </c>
      <c r="E45" s="52">
        <v>7.9</v>
      </c>
      <c r="F45" s="15" t="s">
        <v>118</v>
      </c>
      <c r="G45" s="14">
        <v>25.6</v>
      </c>
      <c r="H45" s="15" t="s">
        <v>114</v>
      </c>
      <c r="I45" s="14">
        <v>27.9</v>
      </c>
      <c r="J45" s="15" t="s">
        <v>118</v>
      </c>
      <c r="K45" s="14">
        <v>25.6</v>
      </c>
      <c r="L45" s="15" t="s">
        <v>118</v>
      </c>
      <c r="M45" s="14">
        <v>25.6</v>
      </c>
      <c r="N45" s="51" t="s">
        <v>110</v>
      </c>
      <c r="O45" s="52">
        <v>9.8000000000000007</v>
      </c>
      <c r="P45" s="51" t="s">
        <v>112</v>
      </c>
      <c r="Q45" s="52">
        <v>5.8</v>
      </c>
      <c r="R45" s="15" t="s">
        <v>116</v>
      </c>
      <c r="S45" s="14">
        <v>29.5</v>
      </c>
      <c r="T45" s="15" t="s">
        <v>118</v>
      </c>
      <c r="U45" s="14">
        <v>25.6</v>
      </c>
      <c r="V45" s="51" t="s">
        <v>112</v>
      </c>
      <c r="W45" s="52">
        <v>5.8</v>
      </c>
      <c r="X45" s="15" t="s">
        <v>118</v>
      </c>
      <c r="Y45" s="14">
        <v>25.6</v>
      </c>
      <c r="Z45" s="15" t="s">
        <v>114</v>
      </c>
      <c r="AA45" s="14">
        <v>27.9</v>
      </c>
      <c r="AB45" s="51" t="s">
        <v>110</v>
      </c>
      <c r="AC45" s="52">
        <v>9.8000000000000007</v>
      </c>
      <c r="AD45" s="51" t="s">
        <v>109</v>
      </c>
      <c r="AE45" s="52">
        <v>6.1</v>
      </c>
    </row>
    <row r="46" spans="1:31" s="6" customFormat="1" x14ac:dyDescent="0.2">
      <c r="A46" s="3"/>
      <c r="B46" s="4"/>
      <c r="D46" s="15" t="s">
        <v>118</v>
      </c>
      <c r="E46" s="14">
        <v>25.6</v>
      </c>
      <c r="F46" s="51" t="s">
        <v>112</v>
      </c>
      <c r="G46" s="52">
        <v>5.8</v>
      </c>
      <c r="H46" s="51" t="s">
        <v>112</v>
      </c>
      <c r="I46" s="52">
        <v>5.8</v>
      </c>
      <c r="J46" s="15" t="s">
        <v>114</v>
      </c>
      <c r="K46" s="14">
        <v>27.9</v>
      </c>
      <c r="L46" s="51" t="s">
        <v>112</v>
      </c>
      <c r="M46" s="52">
        <v>5.8</v>
      </c>
      <c r="N46" s="51" t="s">
        <v>109</v>
      </c>
      <c r="O46" s="52">
        <v>6.1</v>
      </c>
      <c r="P46" s="51" t="s">
        <v>119</v>
      </c>
      <c r="Q46" s="52">
        <v>4.5999999999999996</v>
      </c>
      <c r="R46" s="15" t="s">
        <v>118</v>
      </c>
      <c r="S46" s="14">
        <v>25.6</v>
      </c>
      <c r="T46" s="15" t="s">
        <v>114</v>
      </c>
      <c r="U46" s="14">
        <v>27.9</v>
      </c>
      <c r="V46" s="15"/>
      <c r="W46" s="14"/>
      <c r="X46" s="51" t="s">
        <v>119</v>
      </c>
      <c r="Y46" s="52">
        <v>4.5999999999999996</v>
      </c>
      <c r="Z46" s="51" t="s">
        <v>112</v>
      </c>
      <c r="AA46" s="52">
        <v>5.8</v>
      </c>
      <c r="AB46" s="51" t="s">
        <v>109</v>
      </c>
      <c r="AC46" s="52">
        <v>6.1</v>
      </c>
      <c r="AD46" s="51" t="s">
        <v>113</v>
      </c>
      <c r="AE46" s="52">
        <v>7.9</v>
      </c>
    </row>
    <row r="47" spans="1:31" s="6" customFormat="1" x14ac:dyDescent="0.2">
      <c r="A47" s="3"/>
      <c r="B47" s="4"/>
      <c r="D47" s="51" t="s">
        <v>112</v>
      </c>
      <c r="E47" s="52">
        <v>5.8</v>
      </c>
      <c r="F47" s="51" t="s">
        <v>119</v>
      </c>
      <c r="G47" s="52">
        <v>4.5999999999999996</v>
      </c>
      <c r="H47" s="15"/>
      <c r="I47" s="14"/>
      <c r="J47" s="51" t="s">
        <v>112</v>
      </c>
      <c r="K47" s="52">
        <v>5.8</v>
      </c>
      <c r="L47" s="51" t="s">
        <v>119</v>
      </c>
      <c r="M47" s="52">
        <v>4.5999999999999996</v>
      </c>
      <c r="N47" s="51" t="s">
        <v>112</v>
      </c>
      <c r="O47" s="52">
        <v>5.8</v>
      </c>
      <c r="P47" s="15"/>
      <c r="Q47" s="14"/>
      <c r="R47" s="51" t="s">
        <v>112</v>
      </c>
      <c r="S47" s="52">
        <v>5.8</v>
      </c>
      <c r="T47" s="15"/>
      <c r="U47" s="14"/>
      <c r="V47" s="15"/>
      <c r="W47" s="14"/>
      <c r="X47" s="15"/>
      <c r="Y47" s="14"/>
      <c r="Z47" s="15"/>
      <c r="AA47" s="14"/>
      <c r="AB47" s="51" t="s">
        <v>113</v>
      </c>
      <c r="AC47" s="52">
        <v>7.9</v>
      </c>
      <c r="AD47" s="15" t="s">
        <v>114</v>
      </c>
      <c r="AE47" s="14">
        <v>27.9</v>
      </c>
    </row>
    <row r="48" spans="1:31" s="6" customFormat="1" x14ac:dyDescent="0.2">
      <c r="A48" s="3"/>
      <c r="B48" s="4"/>
      <c r="D48" s="15"/>
      <c r="E48" s="14"/>
      <c r="F48" s="15"/>
      <c r="G48" s="14"/>
      <c r="H48" s="15"/>
      <c r="I48" s="14"/>
      <c r="J48" s="51" t="s">
        <v>119</v>
      </c>
      <c r="K48" s="52">
        <v>4.5999999999999996</v>
      </c>
      <c r="L48" s="15"/>
      <c r="M48" s="14"/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51" t="s">
        <v>112</v>
      </c>
      <c r="AC48" s="52">
        <v>5.8</v>
      </c>
      <c r="AD48" s="51" t="s">
        <v>112</v>
      </c>
      <c r="AE48" s="52">
        <v>5.8</v>
      </c>
    </row>
    <row r="49" spans="1:31" x14ac:dyDescent="0.2">
      <c r="A49" s="3"/>
      <c r="B49" s="4"/>
      <c r="D49" s="15"/>
      <c r="E49" s="14"/>
      <c r="F49" s="16"/>
      <c r="G49" s="14"/>
      <c r="H49" s="16"/>
      <c r="I49" s="14"/>
      <c r="J49" s="15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6"/>
      <c r="AA49" s="14"/>
      <c r="AB49" s="15"/>
      <c r="AC49" s="14"/>
      <c r="AD49" s="15"/>
      <c r="AE49" s="14"/>
    </row>
    <row r="50" spans="1:31" s="1" customFormat="1" x14ac:dyDescent="0.2">
      <c r="A50" s="3"/>
      <c r="B50" s="4"/>
      <c r="D50" s="7"/>
      <c r="E50" s="5">
        <f>SUM(E41:E49)</f>
        <v>196.7</v>
      </c>
      <c r="F50" s="8"/>
      <c r="G50" s="5">
        <f>SUM(G41:G49)</f>
        <v>143.79999999999998</v>
      </c>
      <c r="H50" s="8"/>
      <c r="I50" s="5">
        <f>SUM(I41:I49)</f>
        <v>143.30000000000001</v>
      </c>
      <c r="J50" s="7"/>
      <c r="K50" s="5">
        <f>SUM(K41:K49)</f>
        <v>228.5</v>
      </c>
      <c r="L50" s="7"/>
      <c r="M50" s="5">
        <f>SUM(M41:M49)</f>
        <v>198.29999999999998</v>
      </c>
      <c r="N50" s="7"/>
      <c r="O50" s="5">
        <f>SUM(O41:O49)</f>
        <v>177.20000000000002</v>
      </c>
      <c r="P50" s="7"/>
      <c r="Q50" s="5">
        <f>SUM(Q41:Q49)</f>
        <v>109.8</v>
      </c>
      <c r="R50" s="7"/>
      <c r="S50" s="5">
        <f>SUM(S41:S49)</f>
        <v>205.1</v>
      </c>
      <c r="T50" s="7"/>
      <c r="U50" s="5">
        <f>SUM(U41:U49)</f>
        <v>146.4</v>
      </c>
      <c r="V50" s="7"/>
      <c r="W50" s="5">
        <f>SUM(W41:W49)</f>
        <v>109.89999999999999</v>
      </c>
      <c r="X50" s="7"/>
      <c r="Y50" s="5">
        <f>SUM(Y41:Y49)</f>
        <v>134.5</v>
      </c>
      <c r="Z50" s="8"/>
      <c r="AA50" s="5">
        <f>SUM(AA41:AA49)</f>
        <v>166.00000000000003</v>
      </c>
      <c r="AB50" s="7"/>
      <c r="AC50" s="5">
        <f>SUM(AC41:AC49)</f>
        <v>214.9</v>
      </c>
      <c r="AD50" s="7"/>
      <c r="AE50" s="5">
        <f>SUM(AE41:AE49)</f>
        <v>211.10000000000002</v>
      </c>
    </row>
    <row r="51" spans="1:31" x14ac:dyDescent="0.2">
      <c r="A51" s="3"/>
      <c r="B51" s="4"/>
      <c r="D51" s="15"/>
      <c r="E51" s="14"/>
      <c r="F51" s="16"/>
      <c r="G51" s="14"/>
      <c r="H51" s="16"/>
      <c r="I51" s="14"/>
      <c r="J51" s="15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6"/>
      <c r="AA51" s="14"/>
      <c r="AB51" s="15"/>
      <c r="AC51" s="14"/>
      <c r="AD51" s="15"/>
      <c r="AE51" s="14"/>
    </row>
    <row r="52" spans="1:31" s="6" customFormat="1" x14ac:dyDescent="0.2">
      <c r="A52" s="3"/>
      <c r="B52" s="4"/>
      <c r="D52" s="15" t="s">
        <v>108</v>
      </c>
      <c r="E52" s="14">
        <v>31.2</v>
      </c>
      <c r="F52" s="15" t="s">
        <v>118</v>
      </c>
      <c r="G52" s="14">
        <v>28.3</v>
      </c>
      <c r="H52" s="15" t="s">
        <v>108</v>
      </c>
      <c r="I52" s="14">
        <v>31.2</v>
      </c>
      <c r="J52" s="15" t="s">
        <v>116</v>
      </c>
      <c r="K52" s="14">
        <v>25</v>
      </c>
      <c r="L52" s="15" t="s">
        <v>108</v>
      </c>
      <c r="M52" s="14">
        <v>31.2</v>
      </c>
      <c r="N52" s="51" t="s">
        <v>111</v>
      </c>
      <c r="O52" s="52">
        <v>6.1</v>
      </c>
      <c r="P52" s="15" t="s">
        <v>118</v>
      </c>
      <c r="Q52" s="14">
        <v>28.3</v>
      </c>
      <c r="R52" s="15" t="s">
        <v>108</v>
      </c>
      <c r="S52" s="14">
        <v>31.2</v>
      </c>
      <c r="T52" s="15" t="s">
        <v>118</v>
      </c>
      <c r="U52" s="14">
        <v>28.3</v>
      </c>
      <c r="V52" s="15" t="s">
        <v>108</v>
      </c>
      <c r="W52" s="14">
        <v>31.2</v>
      </c>
      <c r="X52" s="15" t="s">
        <v>108</v>
      </c>
      <c r="Y52" s="14">
        <v>31.2</v>
      </c>
      <c r="Z52" s="15" t="s">
        <v>116</v>
      </c>
      <c r="AA52" s="14">
        <v>25</v>
      </c>
      <c r="AB52" s="51" t="s">
        <v>111</v>
      </c>
      <c r="AC52" s="52">
        <v>6.1</v>
      </c>
      <c r="AD52" s="51" t="s">
        <v>111</v>
      </c>
      <c r="AE52" s="52">
        <v>6.1</v>
      </c>
    </row>
    <row r="53" spans="1:31" s="6" customFormat="1" x14ac:dyDescent="0.2">
      <c r="A53" s="3"/>
      <c r="B53" s="4"/>
      <c r="D53" s="51" t="s">
        <v>125</v>
      </c>
      <c r="E53" s="52">
        <v>7.4</v>
      </c>
      <c r="F53" s="15"/>
      <c r="G53" s="14"/>
      <c r="H53" s="53" t="s">
        <v>114</v>
      </c>
      <c r="I53" s="54">
        <v>60.4</v>
      </c>
      <c r="J53" s="15" t="s">
        <v>118</v>
      </c>
      <c r="K53" s="14">
        <v>28.3</v>
      </c>
      <c r="L53" s="15" t="s">
        <v>116</v>
      </c>
      <c r="M53" s="14">
        <v>25</v>
      </c>
      <c r="N53" s="15" t="s">
        <v>108</v>
      </c>
      <c r="O53" s="14">
        <v>31.2</v>
      </c>
      <c r="P53" s="15"/>
      <c r="Q53" s="14"/>
      <c r="R53" s="15" t="s">
        <v>116</v>
      </c>
      <c r="S53" s="14">
        <v>25</v>
      </c>
      <c r="T53" s="15" t="s">
        <v>114</v>
      </c>
      <c r="U53" s="14">
        <v>30.2</v>
      </c>
      <c r="V53" s="15" t="s">
        <v>118</v>
      </c>
      <c r="W53" s="14">
        <v>28.3</v>
      </c>
      <c r="X53" s="15" t="s">
        <v>118</v>
      </c>
      <c r="Y53" s="14">
        <v>28.3</v>
      </c>
      <c r="Z53" s="15" t="s">
        <v>118</v>
      </c>
      <c r="AA53" s="14">
        <v>28.3</v>
      </c>
      <c r="AB53" s="15" t="s">
        <v>108</v>
      </c>
      <c r="AC53" s="14">
        <v>31.2</v>
      </c>
      <c r="AD53" s="15" t="s">
        <v>114</v>
      </c>
      <c r="AE53" s="14">
        <v>30.2</v>
      </c>
    </row>
    <row r="54" spans="1:31" s="6" customFormat="1" x14ac:dyDescent="0.2">
      <c r="A54" s="3"/>
      <c r="B54" s="4"/>
      <c r="D54" s="15" t="s">
        <v>118</v>
      </c>
      <c r="E54" s="14">
        <v>28.3</v>
      </c>
      <c r="F54" s="15"/>
      <c r="G54" s="14"/>
      <c r="H54" s="15"/>
      <c r="I54" s="14"/>
      <c r="J54" s="15" t="s">
        <v>114</v>
      </c>
      <c r="K54" s="14">
        <v>30.2</v>
      </c>
      <c r="L54" s="15" t="s">
        <v>118</v>
      </c>
      <c r="M54" s="14">
        <v>28.3</v>
      </c>
      <c r="N54" s="15"/>
      <c r="O54" s="14"/>
      <c r="P54" s="15"/>
      <c r="Q54" s="14"/>
      <c r="R54" s="15" t="s">
        <v>118</v>
      </c>
      <c r="S54" s="14">
        <v>28.3</v>
      </c>
      <c r="T54" s="15"/>
      <c r="U54" s="14"/>
      <c r="V54" s="15"/>
      <c r="W54" s="14"/>
      <c r="X54" s="15"/>
      <c r="Y54" s="14"/>
      <c r="Z54" s="15" t="s">
        <v>114</v>
      </c>
      <c r="AA54" s="14">
        <v>30.2</v>
      </c>
      <c r="AB54" s="15"/>
      <c r="AC54" s="14"/>
      <c r="AD54" s="15"/>
      <c r="AE54" s="14"/>
    </row>
    <row r="55" spans="1:31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</row>
    <row r="56" spans="1:31" s="1" customFormat="1" x14ac:dyDescent="0.2">
      <c r="A56" s="3"/>
      <c r="B56" s="4"/>
      <c r="D56" s="7"/>
      <c r="E56" s="5">
        <f>SUM(E50:E55)</f>
        <v>263.59999999999997</v>
      </c>
      <c r="F56" s="8"/>
      <c r="G56" s="5">
        <f>SUM(G50:G55)</f>
        <v>172.1</v>
      </c>
      <c r="H56" s="8"/>
      <c r="I56" s="5">
        <f>SUM(I50:I55)</f>
        <v>234.9</v>
      </c>
      <c r="J56" s="7"/>
      <c r="K56" s="5">
        <f>SUM(K50:K55)</f>
        <v>312</v>
      </c>
      <c r="L56" s="7"/>
      <c r="M56" s="5">
        <f>SUM(M50:M55)</f>
        <v>282.79999999999995</v>
      </c>
      <c r="N56" s="7"/>
      <c r="O56" s="5">
        <f>SUM(O50:O55)</f>
        <v>214.5</v>
      </c>
      <c r="P56" s="7"/>
      <c r="Q56" s="5">
        <f>SUM(Q50:Q55)</f>
        <v>138.1</v>
      </c>
      <c r="R56" s="7"/>
      <c r="S56" s="5">
        <f>SUM(S50:S55)</f>
        <v>289.59999999999997</v>
      </c>
      <c r="T56" s="7"/>
      <c r="U56" s="5">
        <f>SUM(U50:U55)</f>
        <v>204.9</v>
      </c>
      <c r="V56" s="7"/>
      <c r="W56" s="5">
        <f>SUM(W50:W55)</f>
        <v>169.4</v>
      </c>
      <c r="X56" s="7"/>
      <c r="Y56" s="5">
        <f>SUM(Y50:Y55)</f>
        <v>194</v>
      </c>
      <c r="Z56" s="8"/>
      <c r="AA56" s="5">
        <f>SUM(AA50:AA55)</f>
        <v>249.50000000000003</v>
      </c>
      <c r="AB56" s="7"/>
      <c r="AC56" s="5">
        <f>SUM(AC50:AC55)</f>
        <v>252.2</v>
      </c>
      <c r="AD56" s="7"/>
      <c r="AE56" s="5">
        <f>SUM(AE50:AE55)</f>
        <v>247.4</v>
      </c>
    </row>
    <row r="57" spans="1:31" x14ac:dyDescent="0.2">
      <c r="A57" s="3"/>
      <c r="B57" s="4"/>
      <c r="D57" s="15"/>
      <c r="E57" s="14"/>
      <c r="F57" s="16"/>
      <c r="G57" s="14"/>
      <c r="H57" s="16"/>
      <c r="I57" s="14"/>
      <c r="J57" s="15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6"/>
      <c r="AA57" s="14"/>
      <c r="AB57" s="15"/>
      <c r="AC57" s="14"/>
      <c r="AD57" s="15"/>
      <c r="AE57" s="14"/>
    </row>
    <row r="58" spans="1:31" s="6" customFormat="1" x14ac:dyDescent="0.2">
      <c r="A58" s="3"/>
      <c r="B58" s="4"/>
      <c r="D58" s="15" t="s">
        <v>108</v>
      </c>
      <c r="E58" s="14">
        <v>24</v>
      </c>
      <c r="F58" s="15" t="s">
        <v>118</v>
      </c>
      <c r="G58" s="14">
        <v>26.6</v>
      </c>
      <c r="H58" s="15" t="s">
        <v>108</v>
      </c>
      <c r="I58" s="14">
        <v>24</v>
      </c>
      <c r="J58" s="51" t="s">
        <v>116</v>
      </c>
      <c r="K58" s="52">
        <v>9.9</v>
      </c>
      <c r="L58" s="53" t="s">
        <v>108</v>
      </c>
      <c r="M58" s="54">
        <v>54</v>
      </c>
      <c r="N58" s="15" t="s">
        <v>108</v>
      </c>
      <c r="O58" s="14">
        <v>24</v>
      </c>
      <c r="P58" s="15" t="s">
        <v>118</v>
      </c>
      <c r="Q58" s="14">
        <v>26.6</v>
      </c>
      <c r="R58" s="15" t="s">
        <v>108</v>
      </c>
      <c r="S58" s="14">
        <v>24</v>
      </c>
      <c r="T58" s="15" t="s">
        <v>118</v>
      </c>
      <c r="U58" s="14">
        <v>26.6</v>
      </c>
      <c r="V58" s="15" t="s">
        <v>108</v>
      </c>
      <c r="W58" s="14">
        <v>24</v>
      </c>
      <c r="X58" s="53" t="s">
        <v>108</v>
      </c>
      <c r="Y58" s="54">
        <v>54</v>
      </c>
      <c r="Z58" s="51" t="s">
        <v>116</v>
      </c>
      <c r="AA58" s="52">
        <v>9.9</v>
      </c>
      <c r="AB58" s="15" t="s">
        <v>108</v>
      </c>
      <c r="AC58" s="14">
        <v>24</v>
      </c>
      <c r="AD58" s="51" t="s">
        <v>114</v>
      </c>
      <c r="AE58" s="52">
        <v>19.8</v>
      </c>
    </row>
    <row r="59" spans="1:31" s="6" customFormat="1" x14ac:dyDescent="0.2">
      <c r="A59" s="3"/>
      <c r="B59" s="4"/>
      <c r="D59" s="15" t="s">
        <v>118</v>
      </c>
      <c r="E59" s="14">
        <v>26.6</v>
      </c>
      <c r="F59" s="15"/>
      <c r="G59" s="14"/>
      <c r="H59" s="51" t="s">
        <v>114</v>
      </c>
      <c r="I59" s="52">
        <v>8.8000000000000007</v>
      </c>
      <c r="J59" s="15" t="s">
        <v>118</v>
      </c>
      <c r="K59" s="14">
        <v>26.6</v>
      </c>
      <c r="L59" s="51" t="s">
        <v>116</v>
      </c>
      <c r="M59" s="52">
        <v>9.9</v>
      </c>
      <c r="N59" s="15"/>
      <c r="O59" s="14"/>
      <c r="P59" s="15"/>
      <c r="Q59" s="14"/>
      <c r="R59" s="51" t="s">
        <v>116</v>
      </c>
      <c r="S59" s="52">
        <v>9.9</v>
      </c>
      <c r="T59" s="51" t="s">
        <v>114</v>
      </c>
      <c r="U59" s="52">
        <v>8.8000000000000007</v>
      </c>
      <c r="V59" s="15" t="s">
        <v>118</v>
      </c>
      <c r="W59" s="14">
        <v>26.6</v>
      </c>
      <c r="X59" s="15" t="s">
        <v>118</v>
      </c>
      <c r="Y59" s="14">
        <v>26.6</v>
      </c>
      <c r="Z59" s="15" t="s">
        <v>118</v>
      </c>
      <c r="AA59" s="14">
        <v>26.6</v>
      </c>
      <c r="AB59" s="15"/>
      <c r="AC59" s="14"/>
      <c r="AD59" s="15"/>
      <c r="AE59" s="14"/>
    </row>
    <row r="60" spans="1:31" s="6" customFormat="1" x14ac:dyDescent="0.2">
      <c r="A60" s="3"/>
      <c r="B60" s="4"/>
      <c r="D60" s="15"/>
      <c r="E60" s="14"/>
      <c r="F60" s="15"/>
      <c r="G60" s="14"/>
      <c r="H60" s="15"/>
      <c r="I60" s="14"/>
      <c r="J60" s="51" t="s">
        <v>114</v>
      </c>
      <c r="K60" s="52">
        <v>8.8000000000000007</v>
      </c>
      <c r="L60" s="15" t="s">
        <v>118</v>
      </c>
      <c r="M60" s="14">
        <v>26.6</v>
      </c>
      <c r="N60" s="15"/>
      <c r="O60" s="14"/>
      <c r="P60" s="15"/>
      <c r="Q60" s="14"/>
      <c r="R60" s="15" t="s">
        <v>118</v>
      </c>
      <c r="S60" s="14">
        <v>26.6</v>
      </c>
      <c r="T60" s="15"/>
      <c r="U60" s="14"/>
      <c r="V60" s="15"/>
      <c r="W60" s="14"/>
      <c r="X60" s="15"/>
      <c r="Y60" s="14"/>
      <c r="Z60" s="51" t="s">
        <v>114</v>
      </c>
      <c r="AA60" s="52">
        <v>8.8000000000000007</v>
      </c>
      <c r="AB60" s="15"/>
      <c r="AC60" s="14"/>
      <c r="AD60" s="15"/>
      <c r="AE60" s="14"/>
    </row>
    <row r="61" spans="1:31" s="6" customFormat="1" x14ac:dyDescent="0.2">
      <c r="A61" s="3"/>
      <c r="B61" s="4"/>
      <c r="D61" s="2"/>
      <c r="E61" s="14"/>
      <c r="F61" s="16"/>
      <c r="G61" s="14"/>
      <c r="H61" s="16"/>
      <c r="I61" s="14"/>
      <c r="J61" s="2"/>
      <c r="K61" s="14"/>
      <c r="L61" s="15"/>
      <c r="M61" s="14"/>
      <c r="N61" s="15"/>
      <c r="O61" s="14"/>
      <c r="P61" s="2"/>
      <c r="Q61" s="14"/>
      <c r="R61" s="2"/>
      <c r="S61" s="14"/>
      <c r="T61" s="2"/>
      <c r="U61" s="14"/>
      <c r="V61" s="15"/>
      <c r="W61" s="14"/>
      <c r="X61" s="2"/>
      <c r="Y61" s="14"/>
      <c r="Z61" s="15"/>
      <c r="AA61" s="14"/>
      <c r="AB61" s="15"/>
      <c r="AC61" s="14"/>
      <c r="AD61" s="15"/>
      <c r="AE61" s="14"/>
    </row>
    <row r="62" spans="1:31" s="6" customFormat="1" x14ac:dyDescent="0.2">
      <c r="A62" s="3"/>
      <c r="B62" s="4"/>
      <c r="D62" s="15"/>
      <c r="E62" s="14"/>
      <c r="F62" s="16"/>
      <c r="G62" s="14"/>
      <c r="H62" s="16"/>
      <c r="I62" s="14"/>
      <c r="J62" s="15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</row>
    <row r="63" spans="1:31" s="1" customFormat="1" x14ac:dyDescent="0.2">
      <c r="A63" s="3"/>
      <c r="B63" s="4"/>
      <c r="D63" s="7"/>
      <c r="E63" s="5">
        <f>SUM(E56:E62)</f>
        <v>314.2</v>
      </c>
      <c r="F63" s="8"/>
      <c r="G63" s="5">
        <f>SUM(G56:G62)</f>
        <v>198.7</v>
      </c>
      <c r="H63" s="8"/>
      <c r="I63" s="5">
        <f>SUM(I56:I62)</f>
        <v>267.7</v>
      </c>
      <c r="J63" s="7"/>
      <c r="K63" s="5">
        <f>SUM(K56:K62)</f>
        <v>357.3</v>
      </c>
      <c r="L63" s="7"/>
      <c r="M63" s="5">
        <f>SUM(M56:M62)</f>
        <v>373.29999999999995</v>
      </c>
      <c r="N63" s="7"/>
      <c r="O63" s="5">
        <f>SUM(O56:O62)</f>
        <v>238.5</v>
      </c>
      <c r="P63" s="7"/>
      <c r="Q63" s="5">
        <f>SUM(Q56:Q62)</f>
        <v>164.7</v>
      </c>
      <c r="R63" s="7"/>
      <c r="S63" s="5">
        <f>SUM(S56:S62)</f>
        <v>350.09999999999997</v>
      </c>
      <c r="T63" s="7"/>
      <c r="U63" s="5">
        <f>SUM(U56:U62)</f>
        <v>240.3</v>
      </c>
      <c r="V63" s="7"/>
      <c r="W63" s="5">
        <f>SUM(W56:W62)</f>
        <v>220</v>
      </c>
      <c r="X63" s="7"/>
      <c r="Y63" s="5">
        <f>SUM(Y56:Y62)</f>
        <v>274.60000000000002</v>
      </c>
      <c r="Z63" s="8"/>
      <c r="AA63" s="5">
        <f>SUM(AA56:AA62)</f>
        <v>294.80000000000007</v>
      </c>
      <c r="AB63" s="7"/>
      <c r="AC63" s="5">
        <f>SUM(AC56:AC62)</f>
        <v>276.2</v>
      </c>
      <c r="AD63" s="7"/>
      <c r="AE63" s="5">
        <f>SUM(AE56:AE62)</f>
        <v>267.2</v>
      </c>
    </row>
    <row r="64" spans="1:31" ht="13.5" customHeight="1" x14ac:dyDescent="0.2">
      <c r="A64" s="3"/>
      <c r="B64" s="4"/>
      <c r="D64" s="15"/>
      <c r="E64" s="14"/>
      <c r="F64" s="16"/>
      <c r="G64" s="14"/>
      <c r="H64" s="16"/>
      <c r="I64" s="14"/>
      <c r="J64" s="15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6"/>
      <c r="AA64" s="14"/>
      <c r="AB64" s="15"/>
      <c r="AC64" s="14"/>
      <c r="AD64" s="15"/>
      <c r="AE64" s="14"/>
    </row>
    <row r="65" spans="1:31" s="6" customFormat="1" x14ac:dyDescent="0.2">
      <c r="A65" s="3"/>
      <c r="B65" s="4"/>
      <c r="D65" s="55" t="s">
        <v>108</v>
      </c>
      <c r="E65" s="56">
        <v>50.8</v>
      </c>
      <c r="F65" s="51" t="s">
        <v>118</v>
      </c>
      <c r="G65" s="52">
        <v>6.6</v>
      </c>
      <c r="H65" s="55" t="s">
        <v>108</v>
      </c>
      <c r="I65" s="56">
        <v>50.8</v>
      </c>
      <c r="J65" s="51" t="s">
        <v>118</v>
      </c>
      <c r="K65" s="52">
        <v>6.6</v>
      </c>
      <c r="L65" s="55" t="s">
        <v>108</v>
      </c>
      <c r="M65" s="56">
        <v>50.8</v>
      </c>
      <c r="N65" s="55" t="s">
        <v>108</v>
      </c>
      <c r="O65" s="56">
        <v>97</v>
      </c>
      <c r="P65" s="51" t="s">
        <v>118</v>
      </c>
      <c r="Q65" s="52">
        <v>16.5</v>
      </c>
      <c r="R65" s="55" t="s">
        <v>108</v>
      </c>
      <c r="S65" s="56">
        <v>50.8</v>
      </c>
      <c r="T65" s="51" t="s">
        <v>118</v>
      </c>
      <c r="U65" s="52">
        <v>16.5</v>
      </c>
      <c r="V65" s="55" t="s">
        <v>108</v>
      </c>
      <c r="W65" s="56">
        <v>50.8</v>
      </c>
      <c r="X65" s="55" t="s">
        <v>108</v>
      </c>
      <c r="Y65" s="56">
        <v>50.8</v>
      </c>
      <c r="Z65" s="51" t="s">
        <v>118</v>
      </c>
      <c r="AA65" s="52">
        <v>16.5</v>
      </c>
      <c r="AB65" s="55" t="s">
        <v>108</v>
      </c>
      <c r="AC65" s="56">
        <v>97</v>
      </c>
      <c r="AD65" s="15"/>
      <c r="AE65" s="14"/>
    </row>
    <row r="66" spans="1:31" s="6" customFormat="1" x14ac:dyDescent="0.2">
      <c r="A66" s="3"/>
      <c r="B66" s="4"/>
      <c r="D66" s="51" t="s">
        <v>118</v>
      </c>
      <c r="E66" s="52">
        <v>16.5</v>
      </c>
      <c r="F66" s="15"/>
      <c r="G66" s="14"/>
      <c r="H66" s="15"/>
      <c r="I66" s="14"/>
      <c r="J66" s="15"/>
      <c r="K66" s="14"/>
      <c r="L66" s="51" t="s">
        <v>118</v>
      </c>
      <c r="M66" s="52">
        <v>6.6</v>
      </c>
      <c r="N66" s="15"/>
      <c r="O66" s="14"/>
      <c r="P66" s="15"/>
      <c r="Q66" s="14"/>
      <c r="R66" s="51" t="s">
        <v>118</v>
      </c>
      <c r="S66" s="52">
        <v>16.5</v>
      </c>
      <c r="T66" s="15"/>
      <c r="U66" s="14"/>
      <c r="V66" s="51" t="s">
        <v>118</v>
      </c>
      <c r="W66" s="52">
        <v>16.5</v>
      </c>
      <c r="X66" s="51" t="s">
        <v>118</v>
      </c>
      <c r="Y66" s="52">
        <v>6.6</v>
      </c>
      <c r="Z66" s="15"/>
      <c r="AA66" s="14"/>
      <c r="AB66" s="15"/>
      <c r="AC66" s="14"/>
      <c r="AD66" s="15"/>
      <c r="AE66" s="14"/>
    </row>
    <row r="67" spans="1:31" s="6" customFormat="1" x14ac:dyDescent="0.2">
      <c r="A67" s="3"/>
      <c r="B67" s="4"/>
      <c r="D67" s="2"/>
      <c r="E67" s="14"/>
      <c r="F67" s="15"/>
      <c r="G67" s="14"/>
      <c r="H67" s="15"/>
      <c r="I67" s="14"/>
      <c r="J67" s="2"/>
      <c r="K67" s="14"/>
      <c r="L67" s="15"/>
      <c r="M67" s="14"/>
      <c r="N67" s="15"/>
      <c r="O67" s="14"/>
      <c r="P67" s="2"/>
      <c r="Q67" s="14"/>
      <c r="R67" s="2"/>
      <c r="S67" s="14"/>
      <c r="T67" s="2"/>
      <c r="U67" s="14"/>
      <c r="V67" s="15"/>
      <c r="W67" s="14"/>
      <c r="X67" s="2"/>
      <c r="Y67" s="14"/>
      <c r="Z67" s="15"/>
      <c r="AA67" s="14"/>
      <c r="AB67" s="15"/>
      <c r="AC67" s="14"/>
      <c r="AD67" s="15"/>
      <c r="AE67" s="14"/>
    </row>
    <row r="68" spans="1:31" s="1" customFormat="1" ht="12.75" x14ac:dyDescent="0.2">
      <c r="A68" s="9"/>
      <c r="B68" s="10" t="s">
        <v>10</v>
      </c>
      <c r="C68" s="11"/>
      <c r="D68" s="12"/>
      <c r="E68" s="13">
        <f t="shared" ref="E68" si="11">SUM(E63:E67)</f>
        <v>381.5</v>
      </c>
      <c r="F68" s="12"/>
      <c r="G68" s="13">
        <f t="shared" ref="G68:I68" si="12">SUM(G63:G67)</f>
        <v>205.29999999999998</v>
      </c>
      <c r="H68" s="12"/>
      <c r="I68" s="13">
        <f t="shared" si="12"/>
        <v>318.5</v>
      </c>
      <c r="J68" s="12"/>
      <c r="K68" s="13">
        <f t="shared" ref="K68" si="13">SUM(K63:K67)</f>
        <v>363.90000000000003</v>
      </c>
      <c r="L68" s="12"/>
      <c r="M68" s="13">
        <f>SUM(M63:M67)</f>
        <v>430.7</v>
      </c>
      <c r="N68" s="12"/>
      <c r="O68" s="13">
        <f t="shared" ref="O68" si="14">SUM(O63:O67)</f>
        <v>335.5</v>
      </c>
      <c r="P68" s="12"/>
      <c r="Q68" s="13">
        <f t="shared" ref="Q68:S68" si="15">SUM(Q63:Q67)</f>
        <v>181.2</v>
      </c>
      <c r="R68" s="12"/>
      <c r="S68" s="13">
        <f t="shared" si="15"/>
        <v>417.4</v>
      </c>
      <c r="T68" s="12"/>
      <c r="U68" s="13">
        <f t="shared" ref="U68" si="16">SUM(U63:U67)</f>
        <v>256.8</v>
      </c>
      <c r="V68" s="12"/>
      <c r="W68" s="13">
        <f t="shared" ref="W68" si="17">SUM(W63:W67)</f>
        <v>287.3</v>
      </c>
      <c r="X68" s="12"/>
      <c r="Y68" s="13">
        <f t="shared" ref="Y68" si="18">SUM(Y63:Y67)</f>
        <v>332.00000000000006</v>
      </c>
      <c r="Z68" s="12"/>
      <c r="AA68" s="13">
        <f t="shared" ref="AA68" si="19">SUM(AA63:AA67)</f>
        <v>311.30000000000007</v>
      </c>
      <c r="AB68" s="12"/>
      <c r="AC68" s="13">
        <f t="shared" ref="AC68" si="20">SUM(AC63:AC67)</f>
        <v>373.2</v>
      </c>
      <c r="AD68" s="12"/>
      <c r="AE68" s="13">
        <f t="shared" ref="AE68" si="21">SUM(AE63:AE67)</f>
        <v>267.2</v>
      </c>
    </row>
    <row r="69" spans="1:31" x14ac:dyDescent="0.2">
      <c r="A69" s="3"/>
      <c r="B69" s="4"/>
      <c r="D69" s="17"/>
      <c r="E69" s="18"/>
      <c r="F69" s="16"/>
      <c r="G69" s="14"/>
      <c r="H69" s="19"/>
      <c r="I69" s="18"/>
      <c r="J69" s="17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9"/>
      <c r="AA69" s="18"/>
      <c r="AB69" s="17"/>
      <c r="AC69" s="18"/>
      <c r="AD69" s="17"/>
      <c r="AE69" s="18"/>
    </row>
    <row r="71" spans="1:31" x14ac:dyDescent="0.2">
      <c r="A71" s="49">
        <v>46034</v>
      </c>
      <c r="B71" s="8" t="s">
        <v>61</v>
      </c>
      <c r="D71" s="51" t="s">
        <v>110</v>
      </c>
      <c r="E71" s="52">
        <v>3.9</v>
      </c>
      <c r="F71" s="15" t="s">
        <v>181</v>
      </c>
      <c r="G71" s="14">
        <v>0</v>
      </c>
      <c r="H71" s="15" t="s">
        <v>181</v>
      </c>
      <c r="I71" s="14">
        <v>0</v>
      </c>
      <c r="J71" s="15" t="s">
        <v>89</v>
      </c>
      <c r="K71" s="14">
        <v>0</v>
      </c>
      <c r="L71" s="15" t="s">
        <v>181</v>
      </c>
      <c r="M71" s="14">
        <v>0</v>
      </c>
      <c r="N71" s="51" t="s">
        <v>110</v>
      </c>
      <c r="O71" s="52">
        <v>3.9</v>
      </c>
      <c r="P71" s="51" t="s">
        <v>121</v>
      </c>
      <c r="Q71" s="52">
        <v>8.1</v>
      </c>
      <c r="R71" s="15" t="s">
        <v>181</v>
      </c>
      <c r="S71" s="14">
        <v>0</v>
      </c>
      <c r="T71" s="15"/>
      <c r="U71" s="14"/>
      <c r="V71" s="15" t="s">
        <v>181</v>
      </c>
      <c r="W71" s="14">
        <v>0</v>
      </c>
      <c r="X71" s="15" t="s">
        <v>181</v>
      </c>
      <c r="Y71" s="14">
        <v>0</v>
      </c>
      <c r="Z71" s="15" t="s">
        <v>89</v>
      </c>
      <c r="AA71" s="14">
        <v>0</v>
      </c>
      <c r="AB71" s="15" t="s">
        <v>89</v>
      </c>
      <c r="AC71" s="14">
        <v>0</v>
      </c>
      <c r="AD71" s="15" t="s">
        <v>89</v>
      </c>
      <c r="AE71" s="14">
        <v>0</v>
      </c>
    </row>
    <row r="72" spans="1:31" x14ac:dyDescent="0.2">
      <c r="A72" s="3"/>
      <c r="B72" s="4"/>
      <c r="D72" s="15" t="s">
        <v>140</v>
      </c>
      <c r="E72" s="14">
        <v>30.2</v>
      </c>
      <c r="F72" s="15" t="s">
        <v>89</v>
      </c>
      <c r="G72" s="14">
        <v>0</v>
      </c>
      <c r="H72" s="15" t="s">
        <v>138</v>
      </c>
      <c r="I72" s="14">
        <v>0</v>
      </c>
      <c r="J72" s="15" t="s">
        <v>138</v>
      </c>
      <c r="K72" s="14">
        <v>0</v>
      </c>
      <c r="L72" s="15" t="s">
        <v>89</v>
      </c>
      <c r="M72" s="14">
        <v>0</v>
      </c>
      <c r="N72" s="15" t="s">
        <v>138</v>
      </c>
      <c r="O72" s="14">
        <v>0</v>
      </c>
      <c r="P72" s="15" t="s">
        <v>138</v>
      </c>
      <c r="Q72" s="14">
        <v>0</v>
      </c>
      <c r="R72" s="15" t="s">
        <v>89</v>
      </c>
      <c r="S72" s="14">
        <v>0</v>
      </c>
      <c r="T72" s="15"/>
      <c r="U72" s="14"/>
      <c r="V72" s="15" t="s">
        <v>138</v>
      </c>
      <c r="W72" s="14">
        <v>0</v>
      </c>
      <c r="X72" s="15" t="s">
        <v>89</v>
      </c>
      <c r="Y72" s="14">
        <v>0</v>
      </c>
      <c r="Z72" s="15" t="s">
        <v>138</v>
      </c>
      <c r="AA72" s="14">
        <v>0</v>
      </c>
      <c r="AB72" s="15" t="s">
        <v>91</v>
      </c>
      <c r="AC72" s="14">
        <v>27.8</v>
      </c>
      <c r="AD72" s="15" t="s">
        <v>138</v>
      </c>
      <c r="AE72" s="14">
        <v>0</v>
      </c>
    </row>
    <row r="73" spans="1:31" x14ac:dyDescent="0.2">
      <c r="A73" s="3"/>
      <c r="B73" s="4"/>
      <c r="D73" s="15" t="s">
        <v>91</v>
      </c>
      <c r="E73" s="14">
        <v>27.8</v>
      </c>
      <c r="F73" s="15" t="s">
        <v>137</v>
      </c>
      <c r="G73" s="14">
        <v>36.200000000000003</v>
      </c>
      <c r="H73" s="15" t="s">
        <v>91</v>
      </c>
      <c r="I73" s="14">
        <v>27.8</v>
      </c>
      <c r="J73" s="15" t="s">
        <v>136</v>
      </c>
      <c r="K73" s="14">
        <v>32.6</v>
      </c>
      <c r="L73" s="15" t="s">
        <v>138</v>
      </c>
      <c r="M73" s="14">
        <v>0</v>
      </c>
      <c r="N73" s="15" t="s">
        <v>137</v>
      </c>
      <c r="O73" s="14">
        <v>36.200000000000003</v>
      </c>
      <c r="P73" s="51" t="s">
        <v>102</v>
      </c>
      <c r="Q73" s="52">
        <v>7.3</v>
      </c>
      <c r="R73" s="15" t="s">
        <v>138</v>
      </c>
      <c r="S73" s="14">
        <v>0</v>
      </c>
      <c r="T73" s="15"/>
      <c r="U73" s="14"/>
      <c r="V73" s="15" t="s">
        <v>136</v>
      </c>
      <c r="W73" s="14">
        <v>32.6</v>
      </c>
      <c r="X73" s="15" t="s">
        <v>138</v>
      </c>
      <c r="Y73" s="14">
        <v>0</v>
      </c>
      <c r="Z73" s="51" t="s">
        <v>102</v>
      </c>
      <c r="AA73" s="52">
        <v>7.3</v>
      </c>
      <c r="AB73" s="51" t="s">
        <v>102</v>
      </c>
      <c r="AC73" s="52">
        <v>7.3</v>
      </c>
      <c r="AD73" s="15" t="s">
        <v>137</v>
      </c>
      <c r="AE73" s="14">
        <v>36.200000000000003</v>
      </c>
    </row>
    <row r="74" spans="1:31" x14ac:dyDescent="0.2">
      <c r="A74" s="3"/>
      <c r="B74" s="4"/>
      <c r="D74" s="15" t="s">
        <v>136</v>
      </c>
      <c r="E74" s="14">
        <v>32.6</v>
      </c>
      <c r="F74" s="15" t="s">
        <v>136</v>
      </c>
      <c r="G74" s="14">
        <v>32.6</v>
      </c>
      <c r="H74" s="51" t="s">
        <v>102</v>
      </c>
      <c r="I74" s="52">
        <v>7.3</v>
      </c>
      <c r="J74" s="15" t="s">
        <v>137</v>
      </c>
      <c r="K74" s="14">
        <v>36.200000000000003</v>
      </c>
      <c r="L74" s="51" t="s">
        <v>102</v>
      </c>
      <c r="M74" s="52">
        <v>7.3</v>
      </c>
      <c r="N74" s="15" t="s">
        <v>90</v>
      </c>
      <c r="O74" s="14">
        <v>0</v>
      </c>
      <c r="P74" s="15" t="s">
        <v>136</v>
      </c>
      <c r="Q74" s="14">
        <v>32.6</v>
      </c>
      <c r="R74" s="51" t="s">
        <v>121</v>
      </c>
      <c r="S74" s="52">
        <v>8.1</v>
      </c>
      <c r="T74" s="15"/>
      <c r="U74" s="14"/>
      <c r="V74" s="15" t="s">
        <v>90</v>
      </c>
      <c r="W74" s="14">
        <v>0</v>
      </c>
      <c r="X74" s="15" t="s">
        <v>136</v>
      </c>
      <c r="Y74" s="14">
        <v>32.6</v>
      </c>
      <c r="Z74" s="15" t="s">
        <v>136</v>
      </c>
      <c r="AA74" s="14">
        <v>32.6</v>
      </c>
      <c r="AB74" s="15" t="s">
        <v>136</v>
      </c>
      <c r="AC74" s="14">
        <v>32.6</v>
      </c>
      <c r="AD74" s="15" t="s">
        <v>136</v>
      </c>
      <c r="AE74" s="14">
        <v>32.6</v>
      </c>
    </row>
    <row r="75" spans="1:31" x14ac:dyDescent="0.2">
      <c r="A75" s="3"/>
      <c r="B75" s="4"/>
      <c r="D75" s="15" t="s">
        <v>137</v>
      </c>
      <c r="E75" s="14">
        <v>36.200000000000003</v>
      </c>
      <c r="F75" s="15" t="s">
        <v>90</v>
      </c>
      <c r="G75" s="14">
        <v>0</v>
      </c>
      <c r="H75" s="15" t="s">
        <v>90</v>
      </c>
      <c r="I75" s="14">
        <v>0</v>
      </c>
      <c r="J75" s="15" t="s">
        <v>91</v>
      </c>
      <c r="K75" s="14">
        <v>27.8</v>
      </c>
      <c r="L75" s="15" t="s">
        <v>90</v>
      </c>
      <c r="M75" s="14">
        <v>0</v>
      </c>
      <c r="N75" s="51" t="s">
        <v>102</v>
      </c>
      <c r="O75" s="52">
        <v>7.3</v>
      </c>
      <c r="P75" s="15" t="s">
        <v>137</v>
      </c>
      <c r="Q75" s="14">
        <v>36.200000000000003</v>
      </c>
      <c r="R75" s="15" t="s">
        <v>136</v>
      </c>
      <c r="S75" s="14">
        <v>32.6</v>
      </c>
      <c r="T75" s="15"/>
      <c r="U75" s="14"/>
      <c r="V75" s="51" t="s">
        <v>135</v>
      </c>
      <c r="W75" s="52">
        <v>5.4</v>
      </c>
      <c r="X75" s="15" t="s">
        <v>137</v>
      </c>
      <c r="Y75" s="14">
        <v>36.200000000000003</v>
      </c>
      <c r="Z75" s="15" t="s">
        <v>137</v>
      </c>
      <c r="AA75" s="14">
        <v>36.200000000000003</v>
      </c>
      <c r="AB75" s="15" t="s">
        <v>137</v>
      </c>
      <c r="AC75" s="14">
        <v>36.200000000000003</v>
      </c>
      <c r="AD75" s="51" t="s">
        <v>95</v>
      </c>
      <c r="AE75" s="52">
        <v>6.7</v>
      </c>
    </row>
    <row r="76" spans="1:31" x14ac:dyDescent="0.2">
      <c r="A76" s="3"/>
      <c r="B76" s="4"/>
      <c r="D76" s="15" t="s">
        <v>139</v>
      </c>
      <c r="E76" s="14">
        <v>31.3</v>
      </c>
      <c r="F76" s="51" t="s">
        <v>135</v>
      </c>
      <c r="G76" s="52">
        <v>5.4</v>
      </c>
      <c r="H76" s="51" t="s">
        <v>135</v>
      </c>
      <c r="I76" s="52">
        <v>5.4</v>
      </c>
      <c r="J76" s="15" t="s">
        <v>90</v>
      </c>
      <c r="K76" s="14">
        <v>0</v>
      </c>
      <c r="L76" s="51" t="s">
        <v>135</v>
      </c>
      <c r="M76" s="52">
        <v>5.4</v>
      </c>
      <c r="N76" s="15" t="s">
        <v>136</v>
      </c>
      <c r="O76" s="14">
        <v>32.6</v>
      </c>
      <c r="P76" s="15" t="s">
        <v>90</v>
      </c>
      <c r="Q76" s="14">
        <v>0</v>
      </c>
      <c r="R76" s="15" t="s">
        <v>90</v>
      </c>
      <c r="S76" s="14">
        <v>0</v>
      </c>
      <c r="T76" s="15"/>
      <c r="U76" s="14"/>
      <c r="V76" s="15" t="s">
        <v>92</v>
      </c>
      <c r="W76" s="14">
        <v>29.1</v>
      </c>
      <c r="X76" s="15" t="s">
        <v>90</v>
      </c>
      <c r="Y76" s="14">
        <v>0</v>
      </c>
      <c r="Z76" s="51" t="s">
        <v>135</v>
      </c>
      <c r="AA76" s="52">
        <v>5.4</v>
      </c>
      <c r="AB76" s="51" t="s">
        <v>135</v>
      </c>
      <c r="AC76" s="52">
        <v>5.4</v>
      </c>
      <c r="AD76" s="51" t="s">
        <v>135</v>
      </c>
      <c r="AE76" s="52">
        <v>5.4</v>
      </c>
    </row>
    <row r="77" spans="1:31" x14ac:dyDescent="0.2">
      <c r="A77" s="3"/>
      <c r="B77" s="4"/>
      <c r="D77" s="15"/>
      <c r="E77" s="14"/>
      <c r="F77" s="16"/>
      <c r="G77" s="14"/>
      <c r="H77" s="16"/>
      <c r="I77" s="14"/>
      <c r="J77" s="15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6"/>
      <c r="AA77" s="14"/>
      <c r="AB77" s="15"/>
      <c r="AC77" s="14"/>
      <c r="AD77" s="15"/>
      <c r="AE77" s="14"/>
    </row>
    <row r="78" spans="1:31" x14ac:dyDescent="0.2">
      <c r="A78" s="3"/>
      <c r="B78" s="4"/>
      <c r="D78" s="15"/>
      <c r="E78" s="5">
        <f>SUM(E71:E76)</f>
        <v>162</v>
      </c>
      <c r="F78" s="16"/>
      <c r="G78" s="5">
        <f>SUM(G71:G76)</f>
        <v>74.200000000000017</v>
      </c>
      <c r="H78" s="16"/>
      <c r="I78" s="5">
        <f>SUM(I71:I76)</f>
        <v>40.5</v>
      </c>
      <c r="J78" s="15"/>
      <c r="K78" s="5">
        <f>SUM(K71:K76)</f>
        <v>96.600000000000009</v>
      </c>
      <c r="L78" s="15"/>
      <c r="M78" s="5">
        <f>SUM(M71:M76)</f>
        <v>12.7</v>
      </c>
      <c r="N78" s="15"/>
      <c r="O78" s="5">
        <f>SUM(O71:O76)</f>
        <v>80</v>
      </c>
      <c r="P78" s="15"/>
      <c r="Q78" s="5">
        <f>SUM(Q71:Q76)</f>
        <v>84.2</v>
      </c>
      <c r="R78" s="15"/>
      <c r="S78" s="5">
        <f>SUM(S71:S76)</f>
        <v>40.700000000000003</v>
      </c>
      <c r="T78" s="15"/>
      <c r="U78" s="5">
        <f>SUM(U71:U76)</f>
        <v>0</v>
      </c>
      <c r="V78" s="15"/>
      <c r="W78" s="5">
        <f>SUM(W71:W76)</f>
        <v>67.099999999999994</v>
      </c>
      <c r="X78" s="15"/>
      <c r="Y78" s="5">
        <f>SUM(Y71:Y76)</f>
        <v>68.800000000000011</v>
      </c>
      <c r="Z78" s="16"/>
      <c r="AA78" s="5">
        <f>SUM(AA71:AA76)</f>
        <v>81.5</v>
      </c>
      <c r="AB78" s="15"/>
      <c r="AC78" s="5">
        <f>SUM(AC71:AC76)</f>
        <v>109.30000000000001</v>
      </c>
      <c r="AD78" s="15"/>
      <c r="AE78" s="5">
        <f>SUM(AE71:AE76)</f>
        <v>80.90000000000002</v>
      </c>
    </row>
    <row r="79" spans="1:31" x14ac:dyDescent="0.2">
      <c r="A79" s="3"/>
      <c r="B79" s="4"/>
      <c r="D79" s="15"/>
      <c r="E79" s="5"/>
      <c r="F79" s="16"/>
      <c r="G79" s="5"/>
      <c r="H79" s="16"/>
      <c r="I79" s="5"/>
      <c r="J79" s="15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6"/>
      <c r="AA79" s="5"/>
      <c r="AB79" s="15"/>
      <c r="AC79" s="5"/>
      <c r="AD79" s="15"/>
      <c r="AE79" s="5"/>
    </row>
    <row r="80" spans="1:31" s="6" customFormat="1" x14ac:dyDescent="0.2">
      <c r="A80" s="3"/>
      <c r="B80" s="4"/>
      <c r="D80" s="51" t="s">
        <v>140</v>
      </c>
      <c r="E80" s="52">
        <v>3.2</v>
      </c>
      <c r="F80" s="51" t="s">
        <v>181</v>
      </c>
      <c r="G80" s="52">
        <v>10.8</v>
      </c>
      <c r="H80" s="51" t="s">
        <v>181</v>
      </c>
      <c r="I80" s="52">
        <v>10.8</v>
      </c>
      <c r="J80" s="15" t="s">
        <v>89</v>
      </c>
      <c r="K80" s="14">
        <v>32.9</v>
      </c>
      <c r="L80" s="51" t="s">
        <v>181</v>
      </c>
      <c r="M80" s="52">
        <v>10.8</v>
      </c>
      <c r="N80" s="51" t="s">
        <v>138</v>
      </c>
      <c r="O80" s="52">
        <v>3.4</v>
      </c>
      <c r="P80" s="51" t="s">
        <v>138</v>
      </c>
      <c r="Q80" s="52">
        <v>3.4</v>
      </c>
      <c r="R80" s="51" t="s">
        <v>181</v>
      </c>
      <c r="S80" s="52">
        <v>10.8</v>
      </c>
      <c r="T80" s="15"/>
      <c r="U80" s="14"/>
      <c r="V80" s="51" t="s">
        <v>181</v>
      </c>
      <c r="W80" s="52">
        <v>10.8</v>
      </c>
      <c r="X80" s="51" t="s">
        <v>181</v>
      </c>
      <c r="Y80" s="52">
        <v>10.8</v>
      </c>
      <c r="Z80" s="15" t="s">
        <v>89</v>
      </c>
      <c r="AA80" s="14">
        <v>32.9</v>
      </c>
      <c r="AB80" s="15" t="s">
        <v>89</v>
      </c>
      <c r="AC80" s="14">
        <v>32.9</v>
      </c>
      <c r="AD80" s="15" t="s">
        <v>89</v>
      </c>
      <c r="AE80" s="14">
        <v>32.9</v>
      </c>
    </row>
    <row r="81" spans="1:31" s="6" customFormat="1" x14ac:dyDescent="0.2">
      <c r="A81" s="3"/>
      <c r="B81" s="4"/>
      <c r="D81" s="15" t="s">
        <v>91</v>
      </c>
      <c r="E81" s="14">
        <v>33.1</v>
      </c>
      <c r="F81" s="15" t="s">
        <v>89</v>
      </c>
      <c r="G81" s="14">
        <v>32.9</v>
      </c>
      <c r="H81" s="51" t="s">
        <v>138</v>
      </c>
      <c r="I81" s="52">
        <v>3.4</v>
      </c>
      <c r="J81" s="51" t="s">
        <v>138</v>
      </c>
      <c r="K81" s="52">
        <v>3.4</v>
      </c>
      <c r="L81" s="15" t="s">
        <v>89</v>
      </c>
      <c r="M81" s="14">
        <v>32.9</v>
      </c>
      <c r="N81" s="15" t="s">
        <v>136</v>
      </c>
      <c r="O81" s="14">
        <v>32.4</v>
      </c>
      <c r="P81" s="15" t="s">
        <v>136</v>
      </c>
      <c r="Q81" s="14">
        <v>32.4</v>
      </c>
      <c r="R81" s="15" t="s">
        <v>89</v>
      </c>
      <c r="S81" s="14">
        <v>32.9</v>
      </c>
      <c r="T81" s="15"/>
      <c r="U81" s="14"/>
      <c r="V81" s="51" t="s">
        <v>138</v>
      </c>
      <c r="W81" s="52">
        <v>3.4</v>
      </c>
      <c r="X81" s="15" t="s">
        <v>89</v>
      </c>
      <c r="Y81" s="14">
        <v>32.9</v>
      </c>
      <c r="Z81" s="51" t="s">
        <v>138</v>
      </c>
      <c r="AA81" s="52">
        <v>3.4</v>
      </c>
      <c r="AB81" s="15" t="s">
        <v>91</v>
      </c>
      <c r="AC81" s="14">
        <v>33.1</v>
      </c>
      <c r="AD81" s="51" t="s">
        <v>138</v>
      </c>
      <c r="AE81" s="52">
        <v>3.4</v>
      </c>
    </row>
    <row r="82" spans="1:31" s="6" customFormat="1" x14ac:dyDescent="0.2">
      <c r="A82" s="3"/>
      <c r="B82" s="4"/>
      <c r="D82" s="15" t="s">
        <v>136</v>
      </c>
      <c r="E82" s="14">
        <v>32.4</v>
      </c>
      <c r="F82" s="15" t="s">
        <v>136</v>
      </c>
      <c r="G82" s="14">
        <v>32.4</v>
      </c>
      <c r="H82" s="15" t="s">
        <v>91</v>
      </c>
      <c r="I82" s="14">
        <v>33.1</v>
      </c>
      <c r="J82" s="15" t="s">
        <v>91</v>
      </c>
      <c r="K82" s="14">
        <v>33.1</v>
      </c>
      <c r="L82" s="51" t="s">
        <v>138</v>
      </c>
      <c r="M82" s="52">
        <v>3.4</v>
      </c>
      <c r="N82" s="15" t="s">
        <v>137</v>
      </c>
      <c r="O82" s="14">
        <v>24.2</v>
      </c>
      <c r="P82" s="15" t="s">
        <v>137</v>
      </c>
      <c r="Q82" s="14">
        <v>24.2</v>
      </c>
      <c r="R82" s="51" t="s">
        <v>138</v>
      </c>
      <c r="S82" s="52">
        <v>3.4</v>
      </c>
      <c r="T82" s="15"/>
      <c r="U82" s="14"/>
      <c r="V82" s="15" t="s">
        <v>136</v>
      </c>
      <c r="W82" s="14">
        <v>32.4</v>
      </c>
      <c r="X82" s="51" t="s">
        <v>138</v>
      </c>
      <c r="Y82" s="52">
        <v>3.4</v>
      </c>
      <c r="Z82" s="15" t="s">
        <v>136</v>
      </c>
      <c r="AA82" s="14">
        <v>32.4</v>
      </c>
      <c r="AB82" s="15" t="s">
        <v>136</v>
      </c>
      <c r="AC82" s="14">
        <v>32.4</v>
      </c>
      <c r="AD82" s="15" t="s">
        <v>136</v>
      </c>
      <c r="AE82" s="14">
        <v>32.4</v>
      </c>
    </row>
    <row r="83" spans="1:31" s="6" customFormat="1" x14ac:dyDescent="0.2">
      <c r="A83" s="3"/>
      <c r="B83" s="4"/>
      <c r="D83" s="15" t="s">
        <v>137</v>
      </c>
      <c r="E83" s="14">
        <v>24.2</v>
      </c>
      <c r="F83" s="15" t="s">
        <v>137</v>
      </c>
      <c r="G83" s="14">
        <v>24.2</v>
      </c>
      <c r="H83" s="15" t="s">
        <v>90</v>
      </c>
      <c r="I83" s="14">
        <v>29.8</v>
      </c>
      <c r="J83" s="15" t="s">
        <v>136</v>
      </c>
      <c r="K83" s="14">
        <v>32.4</v>
      </c>
      <c r="L83" s="15" t="s">
        <v>90</v>
      </c>
      <c r="M83" s="14">
        <v>29.8</v>
      </c>
      <c r="N83" s="15" t="s">
        <v>90</v>
      </c>
      <c r="O83" s="14">
        <v>29.8</v>
      </c>
      <c r="P83" s="15" t="s">
        <v>90</v>
      </c>
      <c r="Q83" s="14">
        <v>29.8</v>
      </c>
      <c r="R83" s="15" t="s">
        <v>136</v>
      </c>
      <c r="S83" s="14">
        <v>32.4</v>
      </c>
      <c r="T83" s="15"/>
      <c r="U83" s="14"/>
      <c r="V83" s="15" t="s">
        <v>90</v>
      </c>
      <c r="W83" s="14">
        <v>29.8</v>
      </c>
      <c r="X83" s="15" t="s">
        <v>136</v>
      </c>
      <c r="Y83" s="14">
        <v>32.4</v>
      </c>
      <c r="Z83" s="15" t="s">
        <v>137</v>
      </c>
      <c r="AA83" s="14">
        <v>24.2</v>
      </c>
      <c r="AB83" s="15" t="s">
        <v>137</v>
      </c>
      <c r="AC83" s="14">
        <v>24.2</v>
      </c>
      <c r="AD83" s="15" t="s">
        <v>137</v>
      </c>
      <c r="AE83" s="14">
        <v>24.2</v>
      </c>
    </row>
    <row r="84" spans="1:31" s="6" customFormat="1" x14ac:dyDescent="0.2">
      <c r="A84" s="3"/>
      <c r="B84" s="4"/>
      <c r="D84" s="51" t="s">
        <v>139</v>
      </c>
      <c r="E84" s="52">
        <v>6.8</v>
      </c>
      <c r="F84" s="15" t="s">
        <v>90</v>
      </c>
      <c r="G84" s="14">
        <v>29.8</v>
      </c>
      <c r="H84" s="15"/>
      <c r="I84" s="14"/>
      <c r="J84" s="15" t="s">
        <v>137</v>
      </c>
      <c r="K84" s="14">
        <v>24.2</v>
      </c>
      <c r="L84" s="15"/>
      <c r="M84" s="14"/>
      <c r="N84" s="15"/>
      <c r="O84" s="14"/>
      <c r="P84" s="15"/>
      <c r="Q84" s="14"/>
      <c r="R84" s="15" t="s">
        <v>90</v>
      </c>
      <c r="S84" s="14">
        <v>29.8</v>
      </c>
      <c r="T84" s="15"/>
      <c r="U84" s="14"/>
      <c r="V84" s="15" t="s">
        <v>92</v>
      </c>
      <c r="W84" s="14">
        <v>25</v>
      </c>
      <c r="X84" s="15" t="s">
        <v>137</v>
      </c>
      <c r="Y84" s="14">
        <v>24.2</v>
      </c>
      <c r="Z84" s="15"/>
      <c r="AA84" s="14"/>
      <c r="AB84" s="15"/>
      <c r="AC84" s="14"/>
      <c r="AD84" s="15"/>
      <c r="AE84" s="14"/>
    </row>
    <row r="85" spans="1:31" s="6" customFormat="1" x14ac:dyDescent="0.2">
      <c r="A85" s="3"/>
      <c r="B85" s="4"/>
      <c r="D85" s="15"/>
      <c r="E85" s="14"/>
      <c r="F85" s="15"/>
      <c r="G85" s="14"/>
      <c r="H85" s="15"/>
      <c r="I85" s="14"/>
      <c r="J85" s="15" t="s">
        <v>90</v>
      </c>
      <c r="K85" s="14">
        <v>29.8</v>
      </c>
      <c r="L85" s="15"/>
      <c r="M85" s="14"/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 t="s">
        <v>90</v>
      </c>
      <c r="Y85" s="14">
        <v>29.8</v>
      </c>
      <c r="Z85" s="15"/>
      <c r="AA85" s="14"/>
      <c r="AB85" s="15"/>
      <c r="AC85" s="14"/>
      <c r="AD85" s="15"/>
      <c r="AE85" s="14"/>
    </row>
    <row r="86" spans="1:31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</row>
    <row r="87" spans="1:31" s="1" customFormat="1" x14ac:dyDescent="0.2">
      <c r="A87" s="3"/>
      <c r="B87" s="4"/>
      <c r="D87" s="7"/>
      <c r="E87" s="5">
        <f>SUM(E78:E85)</f>
        <v>261.7</v>
      </c>
      <c r="F87" s="8"/>
      <c r="G87" s="5">
        <f>SUM(G78:G85)</f>
        <v>204.3</v>
      </c>
      <c r="H87" s="8"/>
      <c r="I87" s="5">
        <f>SUM(I78:I85)</f>
        <v>117.6</v>
      </c>
      <c r="J87" s="7"/>
      <c r="K87" s="5">
        <f>SUM(K78:K85)</f>
        <v>252.4</v>
      </c>
      <c r="L87" s="7"/>
      <c r="M87" s="5">
        <f>SUM(M78:M85)</f>
        <v>89.6</v>
      </c>
      <c r="N87" s="7"/>
      <c r="O87" s="5">
        <f>SUM(O78:O85)</f>
        <v>169.8</v>
      </c>
      <c r="P87" s="7"/>
      <c r="Q87" s="5">
        <f>SUM(Q78:Q85)</f>
        <v>174</v>
      </c>
      <c r="R87" s="7"/>
      <c r="S87" s="5">
        <f>SUM(S78:S85)</f>
        <v>150.00000000000003</v>
      </c>
      <c r="T87" s="7"/>
      <c r="U87" s="5">
        <f>SUM(U78:U85)</f>
        <v>0</v>
      </c>
      <c r="V87" s="7"/>
      <c r="W87" s="5">
        <f>SUM(W78:W85)</f>
        <v>168.5</v>
      </c>
      <c r="X87" s="7"/>
      <c r="Y87" s="5">
        <f>SUM(Y78:Y85)</f>
        <v>202.3</v>
      </c>
      <c r="Z87" s="8"/>
      <c r="AA87" s="5">
        <f>SUM(AA78:AA85)</f>
        <v>174.4</v>
      </c>
      <c r="AB87" s="7"/>
      <c r="AC87" s="5">
        <f>SUM(AC78:AC85)</f>
        <v>231.9</v>
      </c>
      <c r="AD87" s="7"/>
      <c r="AE87" s="5">
        <f>SUM(AE78:AE85)</f>
        <v>173.8</v>
      </c>
    </row>
    <row r="88" spans="1:31" x14ac:dyDescent="0.2">
      <c r="A88" s="3"/>
      <c r="B88" s="4"/>
      <c r="D88" s="15"/>
      <c r="E88" s="14"/>
      <c r="F88" s="16"/>
      <c r="G88" s="14"/>
      <c r="H88" s="16"/>
      <c r="I88" s="14"/>
      <c r="J88" s="15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6"/>
      <c r="AA88" s="14"/>
      <c r="AB88" s="15"/>
      <c r="AC88" s="14"/>
      <c r="AD88" s="15"/>
      <c r="AE88" s="14"/>
    </row>
    <row r="89" spans="1:31" s="6" customFormat="1" x14ac:dyDescent="0.2">
      <c r="A89" s="3"/>
      <c r="B89" s="4"/>
      <c r="D89" s="15" t="s">
        <v>91</v>
      </c>
      <c r="E89" s="14">
        <v>34.9</v>
      </c>
      <c r="F89" s="15" t="s">
        <v>89</v>
      </c>
      <c r="G89" s="14">
        <v>30.3</v>
      </c>
      <c r="H89" s="15" t="s">
        <v>91</v>
      </c>
      <c r="I89" s="14">
        <v>34.9</v>
      </c>
      <c r="J89" s="15" t="s">
        <v>89</v>
      </c>
      <c r="K89" s="14">
        <v>30.3</v>
      </c>
      <c r="L89" s="15" t="s">
        <v>89</v>
      </c>
      <c r="M89" s="14">
        <v>30.3</v>
      </c>
      <c r="N89" s="15" t="s">
        <v>136</v>
      </c>
      <c r="O89" s="14">
        <v>30.7</v>
      </c>
      <c r="P89" s="15" t="s">
        <v>136</v>
      </c>
      <c r="Q89" s="14">
        <v>30.7</v>
      </c>
      <c r="R89" s="15" t="s">
        <v>89</v>
      </c>
      <c r="S89" s="14">
        <v>30.3</v>
      </c>
      <c r="T89" s="15"/>
      <c r="U89" s="14"/>
      <c r="V89" s="15" t="s">
        <v>136</v>
      </c>
      <c r="W89" s="14">
        <v>30.7</v>
      </c>
      <c r="X89" s="15" t="s">
        <v>89</v>
      </c>
      <c r="Y89" s="14">
        <v>30.3</v>
      </c>
      <c r="Z89" s="15" t="s">
        <v>89</v>
      </c>
      <c r="AA89" s="14">
        <v>30.3</v>
      </c>
      <c r="AB89" s="15" t="s">
        <v>89</v>
      </c>
      <c r="AC89" s="14">
        <v>30.3</v>
      </c>
      <c r="AD89" s="15" t="s">
        <v>89</v>
      </c>
      <c r="AE89" s="14">
        <v>30.3</v>
      </c>
    </row>
    <row r="90" spans="1:31" s="6" customFormat="1" x14ac:dyDescent="0.2">
      <c r="A90" s="3"/>
      <c r="B90" s="4"/>
      <c r="D90" s="15" t="s">
        <v>136</v>
      </c>
      <c r="E90" s="14">
        <v>30.7</v>
      </c>
      <c r="F90" s="15" t="s">
        <v>136</v>
      </c>
      <c r="G90" s="14">
        <v>30.7</v>
      </c>
      <c r="H90" s="15" t="s">
        <v>90</v>
      </c>
      <c r="I90" s="14">
        <v>31.8</v>
      </c>
      <c r="J90" s="15" t="s">
        <v>91</v>
      </c>
      <c r="K90" s="14">
        <v>34.9</v>
      </c>
      <c r="L90" s="15" t="s">
        <v>90</v>
      </c>
      <c r="M90" s="14">
        <v>31.8</v>
      </c>
      <c r="N90" s="51" t="s">
        <v>137</v>
      </c>
      <c r="O90" s="52">
        <v>6.5</v>
      </c>
      <c r="P90" s="51" t="s">
        <v>137</v>
      </c>
      <c r="Q90" s="52">
        <v>6.5</v>
      </c>
      <c r="R90" s="15" t="s">
        <v>136</v>
      </c>
      <c r="S90" s="14">
        <v>30.7</v>
      </c>
      <c r="T90" s="15"/>
      <c r="U90" s="14"/>
      <c r="V90" s="15" t="s">
        <v>90</v>
      </c>
      <c r="W90" s="14">
        <v>31.8</v>
      </c>
      <c r="X90" s="15" t="s">
        <v>136</v>
      </c>
      <c r="Y90" s="14">
        <v>30.7</v>
      </c>
      <c r="Z90" s="15" t="s">
        <v>136</v>
      </c>
      <c r="AA90" s="14">
        <v>30.7</v>
      </c>
      <c r="AB90" s="15" t="s">
        <v>91</v>
      </c>
      <c r="AC90" s="14">
        <v>34.9</v>
      </c>
      <c r="AD90" s="15" t="s">
        <v>136</v>
      </c>
      <c r="AE90" s="14">
        <v>30.7</v>
      </c>
    </row>
    <row r="91" spans="1:31" s="6" customFormat="1" x14ac:dyDescent="0.2">
      <c r="A91" s="3"/>
      <c r="B91" s="4"/>
      <c r="D91" s="51" t="s">
        <v>137</v>
      </c>
      <c r="E91" s="52">
        <v>6.5</v>
      </c>
      <c r="F91" s="51" t="s">
        <v>137</v>
      </c>
      <c r="G91" s="52">
        <v>6.5</v>
      </c>
      <c r="H91" s="15"/>
      <c r="I91" s="14"/>
      <c r="J91" s="15" t="s">
        <v>136</v>
      </c>
      <c r="K91" s="14">
        <v>30.7</v>
      </c>
      <c r="L91" s="15"/>
      <c r="M91" s="14"/>
      <c r="N91" s="15" t="s">
        <v>90</v>
      </c>
      <c r="O91" s="14">
        <v>31.8</v>
      </c>
      <c r="P91" s="15" t="s">
        <v>90</v>
      </c>
      <c r="Q91" s="14">
        <v>31.8</v>
      </c>
      <c r="R91" s="15" t="s">
        <v>90</v>
      </c>
      <c r="S91" s="14">
        <v>31.8</v>
      </c>
      <c r="T91" s="15"/>
      <c r="U91" s="14"/>
      <c r="V91" s="51" t="s">
        <v>92</v>
      </c>
      <c r="W91" s="52">
        <v>6.3</v>
      </c>
      <c r="X91" s="51" t="s">
        <v>137</v>
      </c>
      <c r="Y91" s="52">
        <v>6.5</v>
      </c>
      <c r="Z91" s="51" t="s">
        <v>137</v>
      </c>
      <c r="AA91" s="52">
        <v>6.5</v>
      </c>
      <c r="AB91" s="15" t="s">
        <v>136</v>
      </c>
      <c r="AC91" s="14">
        <v>30.7</v>
      </c>
      <c r="AD91" s="51" t="s">
        <v>137</v>
      </c>
      <c r="AE91" s="52">
        <v>6.5</v>
      </c>
    </row>
    <row r="92" spans="1:31" s="6" customFormat="1" x14ac:dyDescent="0.2">
      <c r="A92" s="3"/>
      <c r="B92" s="4"/>
      <c r="D92" s="15"/>
      <c r="E92" s="14"/>
      <c r="F92" s="15" t="s">
        <v>90</v>
      </c>
      <c r="G92" s="14">
        <v>31.8</v>
      </c>
      <c r="H92" s="15"/>
      <c r="I92" s="14"/>
      <c r="J92" s="51" t="s">
        <v>137</v>
      </c>
      <c r="K92" s="52">
        <v>6.5</v>
      </c>
      <c r="L92" s="15"/>
      <c r="M92" s="14"/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 t="s">
        <v>90</v>
      </c>
      <c r="Y92" s="14">
        <v>31.8</v>
      </c>
      <c r="Z92" s="15"/>
      <c r="AA92" s="14"/>
      <c r="AB92" s="51" t="s">
        <v>137</v>
      </c>
      <c r="AC92" s="52">
        <v>6.5</v>
      </c>
      <c r="AD92" s="15"/>
      <c r="AE92" s="14"/>
    </row>
    <row r="93" spans="1:31" s="6" customFormat="1" x14ac:dyDescent="0.2">
      <c r="A93" s="3"/>
      <c r="B93" s="4"/>
      <c r="D93" s="15"/>
      <c r="E93" s="14"/>
      <c r="F93" s="15"/>
      <c r="G93" s="14"/>
      <c r="H93" s="15"/>
      <c r="I93" s="14"/>
      <c r="J93" s="15" t="s">
        <v>90</v>
      </c>
      <c r="K93" s="14">
        <v>31.8</v>
      </c>
      <c r="L93" s="15"/>
      <c r="M93" s="14"/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</row>
    <row r="94" spans="1:31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</row>
    <row r="95" spans="1:31" s="1" customFormat="1" x14ac:dyDescent="0.2">
      <c r="A95" s="3"/>
      <c r="B95" s="4"/>
      <c r="D95" s="7"/>
      <c r="E95" s="5">
        <f>SUM(E87:E94)</f>
        <v>333.79999999999995</v>
      </c>
      <c r="F95" s="8"/>
      <c r="G95" s="5">
        <f>SUM(G87:G94)</f>
        <v>303.60000000000002</v>
      </c>
      <c r="H95" s="8"/>
      <c r="I95" s="5">
        <f>SUM(I87:I94)</f>
        <v>184.3</v>
      </c>
      <c r="J95" s="7"/>
      <c r="K95" s="5">
        <f>SUM(K87:K94)</f>
        <v>386.59999999999997</v>
      </c>
      <c r="L95" s="7"/>
      <c r="M95" s="5">
        <f>SUM(M87:M94)</f>
        <v>151.69999999999999</v>
      </c>
      <c r="N95" s="7"/>
      <c r="O95" s="5">
        <f>SUM(O87:O94)</f>
        <v>238.8</v>
      </c>
      <c r="P95" s="7"/>
      <c r="Q95" s="5">
        <f>SUM(Q87:Q94)</f>
        <v>243</v>
      </c>
      <c r="R95" s="7"/>
      <c r="S95" s="5">
        <f>SUM(S87:S94)</f>
        <v>242.80000000000004</v>
      </c>
      <c r="T95" s="7"/>
      <c r="U95" s="5">
        <f>SUM(U87:U94)</f>
        <v>0</v>
      </c>
      <c r="V95" s="7"/>
      <c r="W95" s="5">
        <f>SUM(W87:W94)</f>
        <v>237.3</v>
      </c>
      <c r="X95" s="7"/>
      <c r="Y95" s="5">
        <f>SUM(Y87:Y94)</f>
        <v>301.60000000000002</v>
      </c>
      <c r="Z95" s="8"/>
      <c r="AA95" s="5">
        <f>SUM(AA87:AA94)</f>
        <v>241.9</v>
      </c>
      <c r="AB95" s="7"/>
      <c r="AC95" s="5">
        <f>SUM(AC87:AC94)</f>
        <v>334.29999999999995</v>
      </c>
      <c r="AD95" s="7"/>
      <c r="AE95" s="5">
        <f>SUM(AE87:AE94)</f>
        <v>241.3</v>
      </c>
    </row>
    <row r="96" spans="1:31" x14ac:dyDescent="0.2">
      <c r="A96" s="3"/>
      <c r="B96" s="4"/>
      <c r="D96" s="15"/>
      <c r="E96" s="14"/>
      <c r="F96" s="16"/>
      <c r="G96" s="14"/>
      <c r="H96" s="16"/>
      <c r="I96" s="14"/>
      <c r="J96" s="15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6"/>
      <c r="AA96" s="14"/>
      <c r="AB96" s="15"/>
      <c r="AC96" s="14"/>
      <c r="AD96" s="15"/>
      <c r="AE96" s="14"/>
    </row>
    <row r="97" spans="1:31" s="6" customFormat="1" x14ac:dyDescent="0.2">
      <c r="A97" s="3"/>
      <c r="B97" s="4"/>
      <c r="D97" s="15" t="s">
        <v>91</v>
      </c>
      <c r="E97" s="14">
        <v>25.2</v>
      </c>
      <c r="F97" s="51" t="s">
        <v>89</v>
      </c>
      <c r="G97" s="52">
        <v>23</v>
      </c>
      <c r="H97" s="15" t="s">
        <v>91</v>
      </c>
      <c r="I97" s="14">
        <v>25.3</v>
      </c>
      <c r="J97" s="51" t="s">
        <v>89</v>
      </c>
      <c r="K97" s="52">
        <v>10.199999999999999</v>
      </c>
      <c r="L97" s="51" t="s">
        <v>89</v>
      </c>
      <c r="M97" s="52">
        <v>23</v>
      </c>
      <c r="N97" s="15" t="s">
        <v>136</v>
      </c>
      <c r="O97" s="14">
        <v>29</v>
      </c>
      <c r="P97" s="15" t="s">
        <v>136</v>
      </c>
      <c r="Q97" s="14">
        <v>29</v>
      </c>
      <c r="R97" s="51" t="s">
        <v>89</v>
      </c>
      <c r="S97" s="52">
        <v>10.199999999999999</v>
      </c>
      <c r="T97" s="15"/>
      <c r="U97" s="14"/>
      <c r="V97" s="15" t="s">
        <v>136</v>
      </c>
      <c r="W97" s="14">
        <v>29</v>
      </c>
      <c r="X97" s="51" t="s">
        <v>89</v>
      </c>
      <c r="Y97" s="52">
        <v>10.199999999999999</v>
      </c>
      <c r="Z97" s="51" t="s">
        <v>89</v>
      </c>
      <c r="AA97" s="52">
        <v>10.199999999999999</v>
      </c>
      <c r="AB97" s="51" t="s">
        <v>89</v>
      </c>
      <c r="AC97" s="52">
        <v>10.199999999999999</v>
      </c>
      <c r="AD97" s="51" t="s">
        <v>89</v>
      </c>
      <c r="AE97" s="52">
        <v>10.199999999999999</v>
      </c>
    </row>
    <row r="98" spans="1:31" s="6" customFormat="1" x14ac:dyDescent="0.2">
      <c r="A98" s="3"/>
      <c r="B98" s="4"/>
      <c r="D98" s="15" t="s">
        <v>136</v>
      </c>
      <c r="E98" s="14">
        <v>29</v>
      </c>
      <c r="F98" s="15" t="s">
        <v>136</v>
      </c>
      <c r="G98" s="14">
        <v>29</v>
      </c>
      <c r="H98" s="51" t="s">
        <v>90</v>
      </c>
      <c r="I98" s="52">
        <v>8.1999999999999993</v>
      </c>
      <c r="J98" s="15" t="s">
        <v>91</v>
      </c>
      <c r="K98" s="14">
        <v>25.2</v>
      </c>
      <c r="L98" s="51" t="s">
        <v>90</v>
      </c>
      <c r="M98" s="52">
        <v>8.1999999999999993</v>
      </c>
      <c r="N98" s="51" t="s">
        <v>90</v>
      </c>
      <c r="O98" s="52">
        <v>8.1999999999999993</v>
      </c>
      <c r="P98" s="51" t="s">
        <v>90</v>
      </c>
      <c r="Q98" s="52">
        <v>8.1999999999999993</v>
      </c>
      <c r="R98" s="15" t="s">
        <v>136</v>
      </c>
      <c r="S98" s="14">
        <v>29</v>
      </c>
      <c r="T98" s="15"/>
      <c r="U98" s="14"/>
      <c r="V98" s="51" t="s">
        <v>90</v>
      </c>
      <c r="W98" s="52">
        <v>8.1999999999999993</v>
      </c>
      <c r="X98" s="15" t="s">
        <v>136</v>
      </c>
      <c r="Y98" s="14">
        <v>29</v>
      </c>
      <c r="Z98" s="15" t="s">
        <v>136</v>
      </c>
      <c r="AA98" s="14">
        <v>29</v>
      </c>
      <c r="AB98" s="15" t="s">
        <v>91</v>
      </c>
      <c r="AC98" s="14">
        <v>25.2</v>
      </c>
      <c r="AD98" s="15" t="s">
        <v>136</v>
      </c>
      <c r="AE98" s="14">
        <v>29</v>
      </c>
    </row>
    <row r="99" spans="1:31" s="6" customFormat="1" x14ac:dyDescent="0.2">
      <c r="A99" s="3"/>
      <c r="B99" s="4"/>
      <c r="D99" s="15"/>
      <c r="E99" s="14"/>
      <c r="F99" s="51" t="s">
        <v>90</v>
      </c>
      <c r="G99" s="52">
        <v>8.1999999999999993</v>
      </c>
      <c r="H99" s="15"/>
      <c r="I99" s="14"/>
      <c r="J99" s="15" t="s">
        <v>136</v>
      </c>
      <c r="K99" s="14">
        <v>29</v>
      </c>
      <c r="L99" s="15"/>
      <c r="M99" s="14"/>
      <c r="N99" s="15"/>
      <c r="O99" s="14"/>
      <c r="P99" s="15"/>
      <c r="Q99" s="14"/>
      <c r="R99" s="51" t="s">
        <v>90</v>
      </c>
      <c r="S99" s="52">
        <v>8.1999999999999993</v>
      </c>
      <c r="T99" s="15"/>
      <c r="U99" s="14"/>
      <c r="V99" s="15"/>
      <c r="W99" s="14"/>
      <c r="X99" s="51" t="s">
        <v>90</v>
      </c>
      <c r="Y99" s="52">
        <v>8.1999999999999993</v>
      </c>
      <c r="Z99" s="15"/>
      <c r="AA99" s="14"/>
      <c r="AB99" s="15" t="s">
        <v>136</v>
      </c>
      <c r="AC99" s="14">
        <v>29</v>
      </c>
      <c r="AD99" s="15"/>
      <c r="AE99" s="14"/>
    </row>
    <row r="100" spans="1:31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51" t="s">
        <v>90</v>
      </c>
      <c r="K100" s="52">
        <v>8.1999999999999993</v>
      </c>
      <c r="L100" s="15"/>
      <c r="M100" s="14"/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</row>
    <row r="101" spans="1:31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</row>
    <row r="102" spans="1:31" s="1" customFormat="1" x14ac:dyDescent="0.2">
      <c r="A102" s="3"/>
      <c r="B102" s="4"/>
      <c r="D102" s="7"/>
      <c r="E102" s="5">
        <f>SUM(E95:E101)</f>
        <v>387.99999999999994</v>
      </c>
      <c r="F102" s="8"/>
      <c r="G102" s="5">
        <f>SUM(G95:G101)</f>
        <v>363.8</v>
      </c>
      <c r="H102" s="8"/>
      <c r="I102" s="5">
        <f>SUM(I95:I101)</f>
        <v>217.8</v>
      </c>
      <c r="J102" s="7"/>
      <c r="K102" s="5">
        <f>SUM(K95:K101)</f>
        <v>459.19999999999993</v>
      </c>
      <c r="L102" s="7"/>
      <c r="M102" s="5">
        <f>SUM(M95:M101)</f>
        <v>182.89999999999998</v>
      </c>
      <c r="N102" s="7"/>
      <c r="O102" s="5">
        <f>SUM(O95:O101)</f>
        <v>276</v>
      </c>
      <c r="P102" s="7"/>
      <c r="Q102" s="5">
        <f>SUM(Q95:Q101)</f>
        <v>280.2</v>
      </c>
      <c r="R102" s="7"/>
      <c r="S102" s="5">
        <f>SUM(S95:S101)</f>
        <v>290.2</v>
      </c>
      <c r="T102" s="7"/>
      <c r="U102" s="5">
        <f>SUM(U95:U101)</f>
        <v>0</v>
      </c>
      <c r="V102" s="7"/>
      <c r="W102" s="5">
        <f>SUM(W95:W101)</f>
        <v>274.5</v>
      </c>
      <c r="X102" s="7"/>
      <c r="Y102" s="5">
        <f>SUM(Y95:Y101)</f>
        <v>349</v>
      </c>
      <c r="Z102" s="8"/>
      <c r="AA102" s="5">
        <f>SUM(AA95:AA101)</f>
        <v>281.10000000000002</v>
      </c>
      <c r="AB102" s="7"/>
      <c r="AC102" s="5">
        <f>SUM(AC95:AC101)</f>
        <v>398.69999999999993</v>
      </c>
      <c r="AD102" s="7"/>
      <c r="AE102" s="5">
        <f>SUM(AE95:AE101)</f>
        <v>280.5</v>
      </c>
    </row>
    <row r="103" spans="1:31" ht="13.5" customHeight="1" x14ac:dyDescent="0.2">
      <c r="A103" s="3"/>
      <c r="B103" s="4"/>
      <c r="D103" s="15"/>
      <c r="E103" s="14"/>
      <c r="F103" s="16"/>
      <c r="G103" s="14"/>
      <c r="H103" s="16"/>
      <c r="I103" s="14"/>
      <c r="J103" s="15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6"/>
      <c r="AA103" s="14"/>
      <c r="AB103" s="15"/>
      <c r="AC103" s="14"/>
      <c r="AD103" s="15"/>
      <c r="AE103" s="14"/>
    </row>
    <row r="104" spans="1:31" ht="13.5" customHeight="1" x14ac:dyDescent="0.2">
      <c r="A104" s="3"/>
      <c r="B104" s="4"/>
      <c r="D104" s="51" t="s">
        <v>91</v>
      </c>
      <c r="E104" s="52">
        <v>16.3</v>
      </c>
      <c r="F104" s="55" t="s">
        <v>136</v>
      </c>
      <c r="G104" s="56">
        <v>50.1</v>
      </c>
      <c r="H104" s="51" t="s">
        <v>91</v>
      </c>
      <c r="I104" s="52">
        <v>6.5</v>
      </c>
      <c r="J104" s="51" t="s">
        <v>91</v>
      </c>
      <c r="K104" s="52">
        <v>16.3</v>
      </c>
      <c r="L104" s="15"/>
      <c r="M104" s="14"/>
      <c r="N104" s="55" t="s">
        <v>136</v>
      </c>
      <c r="O104" s="56">
        <v>95.3</v>
      </c>
      <c r="P104" s="55" t="s">
        <v>136</v>
      </c>
      <c r="Q104" s="56">
        <v>50.1</v>
      </c>
      <c r="R104" s="55" t="s">
        <v>136</v>
      </c>
      <c r="S104" s="56">
        <v>95.3</v>
      </c>
      <c r="T104" s="15"/>
      <c r="U104" s="14"/>
      <c r="V104" s="55" t="s">
        <v>136</v>
      </c>
      <c r="W104" s="56">
        <v>50.1</v>
      </c>
      <c r="X104" s="55" t="s">
        <v>136</v>
      </c>
      <c r="Y104" s="56">
        <v>50.1</v>
      </c>
      <c r="Z104" s="55" t="s">
        <v>136</v>
      </c>
      <c r="AA104" s="56">
        <v>95.3</v>
      </c>
      <c r="AB104" s="51" t="s">
        <v>91</v>
      </c>
      <c r="AC104" s="52">
        <v>6.5</v>
      </c>
      <c r="AD104" s="55" t="s">
        <v>136</v>
      </c>
      <c r="AE104" s="56">
        <v>95.3</v>
      </c>
    </row>
    <row r="105" spans="1:31" ht="13.5" customHeight="1" x14ac:dyDescent="0.2">
      <c r="A105" s="3"/>
      <c r="B105" s="4"/>
      <c r="D105" s="55" t="s">
        <v>136</v>
      </c>
      <c r="E105" s="56">
        <v>50.1</v>
      </c>
      <c r="F105" s="16"/>
      <c r="G105" s="14"/>
      <c r="H105" s="16"/>
      <c r="I105" s="14"/>
      <c r="J105" s="55" t="s">
        <v>136</v>
      </c>
      <c r="K105" s="56">
        <v>50.1</v>
      </c>
      <c r="L105" s="15"/>
      <c r="M105" s="14"/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6"/>
      <c r="AA105" s="14"/>
      <c r="AB105" s="55" t="s">
        <v>136</v>
      </c>
      <c r="AC105" s="56">
        <v>95.3</v>
      </c>
      <c r="AD105" s="15"/>
      <c r="AE105" s="14"/>
    </row>
    <row r="106" spans="1:31" s="6" customFormat="1" x14ac:dyDescent="0.2">
      <c r="A106" s="3"/>
      <c r="B106" s="4"/>
      <c r="D106" s="15"/>
      <c r="E106" s="14"/>
      <c r="F106" s="2"/>
      <c r="G106" s="14"/>
      <c r="H106" s="2"/>
      <c r="I106" s="14"/>
      <c r="J106" s="15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2"/>
      <c r="Y106" s="14"/>
      <c r="Z106" s="15"/>
      <c r="AA106" s="14"/>
      <c r="AB106" s="15"/>
      <c r="AC106" s="14"/>
      <c r="AD106" s="15"/>
      <c r="AE106" s="14"/>
    </row>
    <row r="107" spans="1:31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413.90000000000003</v>
      </c>
      <c r="H107" s="12"/>
      <c r="I107" s="13">
        <f>SUM(I102:I106)</f>
        <v>224.3</v>
      </c>
      <c r="J107" s="12"/>
      <c r="K107" s="13">
        <f>SUM(K102:K106)</f>
        <v>525.59999999999991</v>
      </c>
      <c r="L107" s="12"/>
      <c r="M107" s="13">
        <f>SUM(M102:M106)</f>
        <v>182.89999999999998</v>
      </c>
      <c r="N107" s="12"/>
      <c r="O107" s="13">
        <f>SUM(O102:O106)</f>
        <v>371.3</v>
      </c>
      <c r="P107" s="12"/>
      <c r="Q107" s="13">
        <f>SUM(Q102:Q106)</f>
        <v>330.3</v>
      </c>
      <c r="R107" s="12"/>
      <c r="S107" s="13">
        <f>SUM(S102:S106)</f>
        <v>385.5</v>
      </c>
      <c r="T107" s="12"/>
      <c r="U107" s="13">
        <f>SUM(U102:U106)</f>
        <v>0</v>
      </c>
      <c r="V107" s="12"/>
      <c r="W107" s="13">
        <f>SUM(W102:W106)</f>
        <v>324.60000000000002</v>
      </c>
      <c r="X107" s="12"/>
      <c r="Y107" s="13">
        <f>SUM(Y102:Y106)</f>
        <v>399.1</v>
      </c>
      <c r="Z107" s="12"/>
      <c r="AA107" s="13">
        <f>SUM(AA102:AA106)</f>
        <v>376.40000000000003</v>
      </c>
      <c r="AB107" s="12"/>
      <c r="AC107" s="13">
        <f>SUM(AC102:AC106)</f>
        <v>500.49999999999994</v>
      </c>
      <c r="AD107" s="12"/>
      <c r="AE107" s="13">
        <f>SUM(AE102:AE106)</f>
        <v>375.8</v>
      </c>
    </row>
    <row r="108" spans="1:31" x14ac:dyDescent="0.2">
      <c r="A108" s="3"/>
      <c r="B108" s="4"/>
      <c r="D108" s="17"/>
      <c r="E108" s="18"/>
      <c r="F108" s="16"/>
      <c r="G108" s="14"/>
      <c r="H108" s="19"/>
      <c r="I108" s="18"/>
      <c r="J108" s="17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9"/>
      <c r="AA108" s="18"/>
      <c r="AB108" s="17"/>
      <c r="AC108" s="18"/>
      <c r="AD108" s="17"/>
      <c r="AE108" s="18"/>
    </row>
    <row r="109" spans="1:31" x14ac:dyDescent="0.2">
      <c r="A109" s="3"/>
      <c r="B109" s="4"/>
    </row>
    <row r="110" spans="1:31" x14ac:dyDescent="0.2">
      <c r="A110" s="49">
        <v>46034</v>
      </c>
      <c r="B110" s="8" t="s">
        <v>62</v>
      </c>
      <c r="D110" s="15" t="s">
        <v>143</v>
      </c>
      <c r="E110" s="14">
        <v>28.9</v>
      </c>
      <c r="F110" s="15" t="s">
        <v>145</v>
      </c>
      <c r="G110" s="14">
        <v>0</v>
      </c>
      <c r="H110" s="51" t="s">
        <v>98</v>
      </c>
      <c r="I110" s="52">
        <v>4.7</v>
      </c>
      <c r="J110" s="15" t="s">
        <v>143</v>
      </c>
      <c r="K110" s="14">
        <v>28.9</v>
      </c>
      <c r="L110" s="15" t="s">
        <v>143</v>
      </c>
      <c r="M110" s="14">
        <v>28.9</v>
      </c>
      <c r="N110" s="15" t="s">
        <v>111</v>
      </c>
      <c r="O110" s="14">
        <v>24.4</v>
      </c>
      <c r="P110" s="15" t="s">
        <v>145</v>
      </c>
      <c r="Q110" s="14">
        <v>0</v>
      </c>
      <c r="R110" s="15" t="s">
        <v>149</v>
      </c>
      <c r="S110" s="14">
        <v>22.6</v>
      </c>
      <c r="T110" s="15"/>
      <c r="U110" s="14"/>
      <c r="V110" s="15" t="s">
        <v>145</v>
      </c>
      <c r="W110" s="14">
        <v>0</v>
      </c>
      <c r="X110" s="15" t="s">
        <v>143</v>
      </c>
      <c r="Y110" s="14">
        <v>28.9</v>
      </c>
      <c r="Z110" s="15" t="s">
        <v>111</v>
      </c>
      <c r="AA110" s="14">
        <v>24.4</v>
      </c>
      <c r="AB110" s="15" t="s">
        <v>143</v>
      </c>
      <c r="AC110" s="14">
        <v>28.9</v>
      </c>
      <c r="AD110" s="15" t="s">
        <v>145</v>
      </c>
      <c r="AE110" s="14">
        <v>0</v>
      </c>
    </row>
    <row r="111" spans="1:31" x14ac:dyDescent="0.2">
      <c r="A111" s="3"/>
      <c r="B111" s="4"/>
      <c r="D111" s="51" t="s">
        <v>124</v>
      </c>
      <c r="E111" s="52">
        <v>11</v>
      </c>
      <c r="F111" s="51" t="s">
        <v>115</v>
      </c>
      <c r="G111" s="52">
        <v>5.3</v>
      </c>
      <c r="H111" s="51" t="s">
        <v>105</v>
      </c>
      <c r="I111" s="52">
        <v>11.7</v>
      </c>
      <c r="J111" s="15" t="s">
        <v>145</v>
      </c>
      <c r="K111" s="14">
        <v>0</v>
      </c>
      <c r="L111" s="15" t="s">
        <v>146</v>
      </c>
      <c r="M111" s="14">
        <v>0</v>
      </c>
      <c r="N111" s="15" t="s">
        <v>145</v>
      </c>
      <c r="O111" s="14">
        <v>0</v>
      </c>
      <c r="P111" s="51" t="s">
        <v>105</v>
      </c>
      <c r="Q111" s="52">
        <v>11.7</v>
      </c>
      <c r="R111" s="15" t="s">
        <v>104</v>
      </c>
      <c r="S111" s="14">
        <v>23.5</v>
      </c>
      <c r="T111" s="15"/>
      <c r="U111" s="14"/>
      <c r="V111" s="51" t="s">
        <v>105</v>
      </c>
      <c r="W111" s="52">
        <v>11.7</v>
      </c>
      <c r="X111" s="15" t="s">
        <v>145</v>
      </c>
      <c r="Y111" s="14">
        <v>0</v>
      </c>
      <c r="Z111" s="15" t="s">
        <v>143</v>
      </c>
      <c r="AA111" s="14">
        <v>28.9</v>
      </c>
      <c r="AB111" s="51" t="s">
        <v>124</v>
      </c>
      <c r="AC111" s="52">
        <v>11</v>
      </c>
      <c r="AD111" s="15" t="s">
        <v>116</v>
      </c>
      <c r="AE111" s="14">
        <v>36.299999999999997</v>
      </c>
    </row>
    <row r="112" spans="1:31" x14ac:dyDescent="0.2">
      <c r="A112" s="3"/>
      <c r="B112" s="4"/>
      <c r="D112" s="15" t="s">
        <v>149</v>
      </c>
      <c r="E112" s="14">
        <v>22.6</v>
      </c>
      <c r="F112" s="15" t="s">
        <v>146</v>
      </c>
      <c r="G112" s="14">
        <v>0</v>
      </c>
      <c r="H112" s="15" t="s">
        <v>104</v>
      </c>
      <c r="I112" s="14">
        <v>23.5</v>
      </c>
      <c r="J112" s="15" t="s">
        <v>104</v>
      </c>
      <c r="K112" s="14">
        <v>23.5</v>
      </c>
      <c r="L112" s="15" t="s">
        <v>144</v>
      </c>
      <c r="M112" s="14">
        <v>28.5</v>
      </c>
      <c r="N112" s="15" t="s">
        <v>104</v>
      </c>
      <c r="O112" s="14">
        <v>23.5</v>
      </c>
      <c r="P112" s="51" t="s">
        <v>115</v>
      </c>
      <c r="Q112" s="52">
        <v>5.3</v>
      </c>
      <c r="R112" s="15" t="s">
        <v>101</v>
      </c>
      <c r="S112" s="14">
        <v>31</v>
      </c>
      <c r="T112" s="15"/>
      <c r="U112" s="14"/>
      <c r="V112" s="15" t="s">
        <v>101</v>
      </c>
      <c r="W112" s="14">
        <v>31</v>
      </c>
      <c r="X112" s="15" t="s">
        <v>146</v>
      </c>
      <c r="Y112" s="14">
        <v>0</v>
      </c>
      <c r="Z112" s="51" t="s">
        <v>105</v>
      </c>
      <c r="AA112" s="52">
        <v>11.7</v>
      </c>
      <c r="AB112" s="15" t="s">
        <v>104</v>
      </c>
      <c r="AC112" s="14">
        <v>23.5</v>
      </c>
      <c r="AD112" s="51" t="s">
        <v>105</v>
      </c>
      <c r="AE112" s="52">
        <v>11.7</v>
      </c>
    </row>
    <row r="113" spans="1:31" x14ac:dyDescent="0.2">
      <c r="A113" s="3"/>
      <c r="B113" s="4"/>
      <c r="D113" s="15" t="s">
        <v>104</v>
      </c>
      <c r="E113" s="14">
        <v>23.5</v>
      </c>
      <c r="F113" s="51" t="s">
        <v>152</v>
      </c>
      <c r="G113" s="52">
        <v>9.5</v>
      </c>
      <c r="H113" s="15" t="s">
        <v>101</v>
      </c>
      <c r="I113" s="14">
        <v>31</v>
      </c>
      <c r="J113" s="15" t="s">
        <v>144</v>
      </c>
      <c r="K113" s="14">
        <v>28.5</v>
      </c>
      <c r="L113" s="15" t="s">
        <v>142</v>
      </c>
      <c r="M113" s="14">
        <v>0</v>
      </c>
      <c r="N113" s="15" t="s">
        <v>144</v>
      </c>
      <c r="O113" s="14">
        <v>28.5</v>
      </c>
      <c r="P113" s="15" t="s">
        <v>101</v>
      </c>
      <c r="Q113" s="14">
        <v>31</v>
      </c>
      <c r="R113" s="15" t="s">
        <v>142</v>
      </c>
      <c r="S113" s="14">
        <v>0</v>
      </c>
      <c r="T113" s="15"/>
      <c r="U113" s="14"/>
      <c r="V113" s="15" t="s">
        <v>142</v>
      </c>
      <c r="W113" s="14">
        <v>0</v>
      </c>
      <c r="X113" s="15" t="s">
        <v>104</v>
      </c>
      <c r="Y113" s="14">
        <v>23.5</v>
      </c>
      <c r="Z113" s="15" t="s">
        <v>101</v>
      </c>
      <c r="AA113" s="14">
        <v>31</v>
      </c>
      <c r="AB113" s="15" t="s">
        <v>144</v>
      </c>
      <c r="AC113" s="14">
        <v>28.5</v>
      </c>
      <c r="AD113" s="15" t="s">
        <v>101</v>
      </c>
      <c r="AE113" s="14">
        <v>31</v>
      </c>
    </row>
    <row r="114" spans="1:31" x14ac:dyDescent="0.2">
      <c r="A114" s="3"/>
      <c r="B114" s="4"/>
      <c r="D114" s="15" t="s">
        <v>142</v>
      </c>
      <c r="E114" s="14">
        <v>0</v>
      </c>
      <c r="F114" s="15" t="s">
        <v>101</v>
      </c>
      <c r="G114" s="14">
        <v>31</v>
      </c>
      <c r="H114" s="15" t="s">
        <v>142</v>
      </c>
      <c r="I114" s="14">
        <v>0</v>
      </c>
      <c r="J114" s="15" t="s">
        <v>142</v>
      </c>
      <c r="K114" s="14">
        <v>0</v>
      </c>
      <c r="L114" s="15" t="s">
        <v>141</v>
      </c>
      <c r="M114" s="14">
        <v>0</v>
      </c>
      <c r="N114" s="15" t="s">
        <v>142</v>
      </c>
      <c r="O114" s="14">
        <v>0</v>
      </c>
      <c r="P114" s="15" t="s">
        <v>142</v>
      </c>
      <c r="Q114" s="14">
        <v>0</v>
      </c>
      <c r="R114" s="15" t="s">
        <v>141</v>
      </c>
      <c r="S114" s="14">
        <v>0</v>
      </c>
      <c r="T114" s="15"/>
      <c r="U114" s="14"/>
      <c r="V114" s="15" t="s">
        <v>141</v>
      </c>
      <c r="W114" s="14">
        <v>0</v>
      </c>
      <c r="X114" s="15" t="s">
        <v>101</v>
      </c>
      <c r="Y114" s="14">
        <v>31</v>
      </c>
      <c r="Z114" s="15" t="s">
        <v>142</v>
      </c>
      <c r="AA114" s="14">
        <v>0</v>
      </c>
      <c r="AB114" s="15" t="s">
        <v>142</v>
      </c>
      <c r="AC114" s="14">
        <v>0</v>
      </c>
      <c r="AD114" s="15" t="s">
        <v>142</v>
      </c>
      <c r="AE114" s="14">
        <v>0</v>
      </c>
    </row>
    <row r="115" spans="1:31" x14ac:dyDescent="0.2">
      <c r="A115" s="3"/>
      <c r="B115" s="4"/>
      <c r="D115" s="15" t="s">
        <v>141</v>
      </c>
      <c r="E115" s="14">
        <v>0</v>
      </c>
      <c r="F115" s="15" t="s">
        <v>141</v>
      </c>
      <c r="G115" s="14">
        <v>0</v>
      </c>
      <c r="H115" s="15" t="s">
        <v>141</v>
      </c>
      <c r="I115" s="14">
        <v>0</v>
      </c>
      <c r="J115" s="15" t="s">
        <v>141</v>
      </c>
      <c r="K115" s="14">
        <v>0</v>
      </c>
      <c r="L115" s="15" t="s">
        <v>148</v>
      </c>
      <c r="M115" s="14">
        <v>31.6</v>
      </c>
      <c r="N115" s="15" t="s">
        <v>141</v>
      </c>
      <c r="O115" s="14">
        <v>0</v>
      </c>
      <c r="P115" s="15" t="s">
        <v>141</v>
      </c>
      <c r="Q115" s="14">
        <v>0</v>
      </c>
      <c r="R115" s="15" t="s">
        <v>147</v>
      </c>
      <c r="S115" s="14">
        <v>31.5</v>
      </c>
      <c r="T115" s="15"/>
      <c r="U115" s="14"/>
      <c r="V115" s="15" t="s">
        <v>147</v>
      </c>
      <c r="W115" s="14">
        <v>31.5</v>
      </c>
      <c r="X115" s="15" t="s">
        <v>141</v>
      </c>
      <c r="Y115" s="14">
        <v>0</v>
      </c>
      <c r="Z115" s="15" t="s">
        <v>141</v>
      </c>
      <c r="AA115" s="14">
        <v>0</v>
      </c>
      <c r="AB115" s="15" t="s">
        <v>141</v>
      </c>
      <c r="AC115" s="14">
        <v>0</v>
      </c>
      <c r="AD115" s="15" t="s">
        <v>141</v>
      </c>
      <c r="AE115" s="14">
        <v>0</v>
      </c>
    </row>
    <row r="116" spans="1:31" x14ac:dyDescent="0.2">
      <c r="A116" s="3"/>
      <c r="B116" s="4"/>
      <c r="D116" s="15"/>
      <c r="E116" s="14"/>
      <c r="F116" s="16"/>
      <c r="G116" s="14"/>
      <c r="H116" s="16"/>
      <c r="I116" s="14"/>
      <c r="J116" s="15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6"/>
      <c r="AA116" s="14"/>
      <c r="AB116" s="15"/>
      <c r="AC116" s="14"/>
      <c r="AD116" s="15"/>
      <c r="AE116" s="14"/>
    </row>
    <row r="117" spans="1:31" x14ac:dyDescent="0.2">
      <c r="A117" s="3"/>
      <c r="B117" s="4"/>
      <c r="D117" s="15"/>
      <c r="E117" s="5">
        <f>SUM(E110:E115)</f>
        <v>86</v>
      </c>
      <c r="F117" s="16"/>
      <c r="G117" s="5">
        <f>SUM(G110:G115)</f>
        <v>45.8</v>
      </c>
      <c r="H117" s="16"/>
      <c r="I117" s="5">
        <f>SUM(I110:I115)</f>
        <v>70.900000000000006</v>
      </c>
      <c r="J117" s="15"/>
      <c r="K117" s="5">
        <f>SUM(K110:K115)</f>
        <v>80.900000000000006</v>
      </c>
      <c r="L117" s="15"/>
      <c r="M117" s="5">
        <f>SUM(M110:M115)</f>
        <v>89</v>
      </c>
      <c r="N117" s="15"/>
      <c r="O117" s="5">
        <f>SUM(O110:O115)</f>
        <v>76.400000000000006</v>
      </c>
      <c r="P117" s="15"/>
      <c r="Q117" s="5">
        <f>SUM(Q110:Q115)</f>
        <v>48</v>
      </c>
      <c r="R117" s="15"/>
      <c r="S117" s="5">
        <f>SUM(S110:S115)</f>
        <v>108.6</v>
      </c>
      <c r="T117" s="15"/>
      <c r="U117" s="5">
        <f>SUM(U110:U115)</f>
        <v>0</v>
      </c>
      <c r="V117" s="15"/>
      <c r="W117" s="5">
        <f>SUM(W110:W115)</f>
        <v>74.2</v>
      </c>
      <c r="X117" s="15"/>
      <c r="Y117" s="5">
        <f>SUM(Y110:Y115)</f>
        <v>83.4</v>
      </c>
      <c r="Z117" s="16"/>
      <c r="AA117" s="5">
        <f>SUM(AA110:AA115)</f>
        <v>96</v>
      </c>
      <c r="AB117" s="15"/>
      <c r="AC117" s="5">
        <f>SUM(AC110:AC115)</f>
        <v>91.9</v>
      </c>
      <c r="AD117" s="15"/>
      <c r="AE117" s="5">
        <f>SUM(AE110:AE115)</f>
        <v>79</v>
      </c>
    </row>
    <row r="118" spans="1:31" x14ac:dyDescent="0.2">
      <c r="A118" s="3"/>
      <c r="B118" s="4"/>
      <c r="D118" s="15"/>
      <c r="E118" s="5"/>
      <c r="F118" s="16"/>
      <c r="G118" s="5"/>
      <c r="H118" s="16"/>
      <c r="I118" s="5"/>
      <c r="J118" s="15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6"/>
      <c r="AA118" s="5"/>
      <c r="AB118" s="15"/>
      <c r="AC118" s="5"/>
      <c r="AD118" s="15"/>
      <c r="AE118" s="5"/>
    </row>
    <row r="119" spans="1:31" s="6" customFormat="1" x14ac:dyDescent="0.2">
      <c r="A119" s="3"/>
      <c r="B119" s="4"/>
      <c r="D119" s="51" t="s">
        <v>143</v>
      </c>
      <c r="E119" s="52">
        <v>0.8</v>
      </c>
      <c r="F119" s="15" t="s">
        <v>145</v>
      </c>
      <c r="G119" s="14">
        <v>27.4</v>
      </c>
      <c r="H119" s="51" t="s">
        <v>104</v>
      </c>
      <c r="I119" s="52">
        <v>5.9</v>
      </c>
      <c r="J119" s="51" t="s">
        <v>143</v>
      </c>
      <c r="K119" s="52">
        <v>0.8</v>
      </c>
      <c r="L119" s="51" t="s">
        <v>143</v>
      </c>
      <c r="M119" s="52">
        <v>0.8</v>
      </c>
      <c r="N119" s="51" t="s">
        <v>111</v>
      </c>
      <c r="O119" s="52">
        <v>7.3</v>
      </c>
      <c r="P119" s="15" t="s">
        <v>145</v>
      </c>
      <c r="Q119" s="14">
        <v>27.4</v>
      </c>
      <c r="R119" s="51" t="s">
        <v>149</v>
      </c>
      <c r="S119" s="52">
        <v>7.5</v>
      </c>
      <c r="T119" s="15"/>
      <c r="U119" s="14"/>
      <c r="V119" s="15" t="s">
        <v>145</v>
      </c>
      <c r="W119" s="14">
        <v>27.4</v>
      </c>
      <c r="X119" s="51" t="s">
        <v>143</v>
      </c>
      <c r="Y119" s="52">
        <v>0.8</v>
      </c>
      <c r="Z119" s="51" t="s">
        <v>111</v>
      </c>
      <c r="AA119" s="52">
        <v>7.3</v>
      </c>
      <c r="AB119" s="51" t="s">
        <v>143</v>
      </c>
      <c r="AC119" s="52">
        <v>0.8</v>
      </c>
      <c r="AD119" s="15" t="s">
        <v>145</v>
      </c>
      <c r="AE119" s="14">
        <v>27.4</v>
      </c>
    </row>
    <row r="120" spans="1:31" s="6" customFormat="1" x14ac:dyDescent="0.2">
      <c r="A120" s="3"/>
      <c r="B120" s="4"/>
      <c r="D120" s="51" t="s">
        <v>149</v>
      </c>
      <c r="E120" s="52">
        <v>7.5</v>
      </c>
      <c r="F120" s="15" t="s">
        <v>146</v>
      </c>
      <c r="G120" s="14">
        <v>27.5</v>
      </c>
      <c r="H120" s="51" t="s">
        <v>101</v>
      </c>
      <c r="I120" s="52">
        <v>9.5</v>
      </c>
      <c r="J120" s="15" t="s">
        <v>145</v>
      </c>
      <c r="K120" s="14">
        <v>27.4</v>
      </c>
      <c r="L120" s="15" t="s">
        <v>146</v>
      </c>
      <c r="M120" s="14">
        <v>27.5</v>
      </c>
      <c r="N120" s="15" t="s">
        <v>145</v>
      </c>
      <c r="O120" s="14">
        <v>27.4</v>
      </c>
      <c r="P120" s="51" t="s">
        <v>101</v>
      </c>
      <c r="Q120" s="52">
        <v>9.5</v>
      </c>
      <c r="R120" s="51" t="s">
        <v>104</v>
      </c>
      <c r="S120" s="52">
        <v>5.9</v>
      </c>
      <c r="T120" s="15"/>
      <c r="U120" s="14"/>
      <c r="V120" s="51" t="s">
        <v>101</v>
      </c>
      <c r="W120" s="52">
        <v>9.5</v>
      </c>
      <c r="X120" s="15" t="s">
        <v>145</v>
      </c>
      <c r="Y120" s="14">
        <v>27.4</v>
      </c>
      <c r="Z120" s="51" t="s">
        <v>143</v>
      </c>
      <c r="AA120" s="52">
        <v>0.8</v>
      </c>
      <c r="AB120" s="51" t="s">
        <v>104</v>
      </c>
      <c r="AC120" s="52">
        <v>5.9</v>
      </c>
      <c r="AD120" s="15" t="s">
        <v>116</v>
      </c>
      <c r="AE120" s="14">
        <v>32.1</v>
      </c>
    </row>
    <row r="121" spans="1:31" s="6" customFormat="1" x14ac:dyDescent="0.2">
      <c r="A121" s="3"/>
      <c r="B121" s="4"/>
      <c r="D121" s="51" t="s">
        <v>104</v>
      </c>
      <c r="E121" s="52">
        <v>5.9</v>
      </c>
      <c r="F121" s="51" t="s">
        <v>101</v>
      </c>
      <c r="G121" s="52">
        <v>9.5</v>
      </c>
      <c r="H121" s="51" t="s">
        <v>142</v>
      </c>
      <c r="I121" s="52">
        <v>4.4000000000000004</v>
      </c>
      <c r="J121" s="51" t="s">
        <v>104</v>
      </c>
      <c r="K121" s="52">
        <v>5.9</v>
      </c>
      <c r="L121" s="15" t="s">
        <v>144</v>
      </c>
      <c r="M121" s="14">
        <v>26.8</v>
      </c>
      <c r="N121" s="51" t="s">
        <v>104</v>
      </c>
      <c r="O121" s="52">
        <v>5.9</v>
      </c>
      <c r="P121" s="51" t="s">
        <v>142</v>
      </c>
      <c r="Q121" s="52">
        <v>4.4000000000000004</v>
      </c>
      <c r="R121" s="51" t="s">
        <v>101</v>
      </c>
      <c r="S121" s="52">
        <v>9.5</v>
      </c>
      <c r="T121" s="15"/>
      <c r="U121" s="14"/>
      <c r="V121" s="51" t="s">
        <v>142</v>
      </c>
      <c r="W121" s="52">
        <v>4.4000000000000004</v>
      </c>
      <c r="X121" s="15" t="s">
        <v>146</v>
      </c>
      <c r="Y121" s="14">
        <v>27.5</v>
      </c>
      <c r="Z121" s="51" t="s">
        <v>101</v>
      </c>
      <c r="AA121" s="52">
        <v>9.5</v>
      </c>
      <c r="AB121" s="15" t="s">
        <v>144</v>
      </c>
      <c r="AC121" s="14">
        <v>26.8</v>
      </c>
      <c r="AD121" s="51" t="s">
        <v>101</v>
      </c>
      <c r="AE121" s="52">
        <v>9.5</v>
      </c>
    </row>
    <row r="122" spans="1:31" s="6" customFormat="1" x14ac:dyDescent="0.2">
      <c r="A122" s="3"/>
      <c r="B122" s="4"/>
      <c r="D122" s="51" t="s">
        <v>142</v>
      </c>
      <c r="E122" s="52">
        <v>4.4000000000000004</v>
      </c>
      <c r="F122" s="15" t="s">
        <v>141</v>
      </c>
      <c r="G122" s="14">
        <v>28.5</v>
      </c>
      <c r="H122" s="15" t="s">
        <v>141</v>
      </c>
      <c r="I122" s="14">
        <v>28.5</v>
      </c>
      <c r="J122" s="15" t="s">
        <v>144</v>
      </c>
      <c r="K122" s="14">
        <v>26.8</v>
      </c>
      <c r="L122" s="51" t="s">
        <v>142</v>
      </c>
      <c r="M122" s="52">
        <v>4.4000000000000004</v>
      </c>
      <c r="N122" s="15" t="s">
        <v>144</v>
      </c>
      <c r="O122" s="14">
        <v>26.8</v>
      </c>
      <c r="P122" s="15" t="s">
        <v>141</v>
      </c>
      <c r="Q122" s="14">
        <v>28.5</v>
      </c>
      <c r="R122" s="51" t="s">
        <v>142</v>
      </c>
      <c r="S122" s="52">
        <v>4.4000000000000004</v>
      </c>
      <c r="T122" s="15"/>
      <c r="U122" s="14"/>
      <c r="V122" s="15" t="s">
        <v>141</v>
      </c>
      <c r="W122" s="14">
        <v>28.5</v>
      </c>
      <c r="X122" s="51" t="s">
        <v>104</v>
      </c>
      <c r="Y122" s="52">
        <v>5.9</v>
      </c>
      <c r="Z122" s="51" t="s">
        <v>142</v>
      </c>
      <c r="AA122" s="52">
        <v>4.4000000000000004</v>
      </c>
      <c r="AB122" s="51" t="s">
        <v>142</v>
      </c>
      <c r="AC122" s="52">
        <v>4.4000000000000004</v>
      </c>
      <c r="AD122" s="51" t="s">
        <v>142</v>
      </c>
      <c r="AE122" s="52">
        <v>4.4000000000000004</v>
      </c>
    </row>
    <row r="123" spans="1:31" s="6" customFormat="1" x14ac:dyDescent="0.2">
      <c r="A123" s="3"/>
      <c r="B123" s="4"/>
      <c r="D123" s="15" t="s">
        <v>141</v>
      </c>
      <c r="E123" s="14">
        <v>28.5</v>
      </c>
      <c r="F123" s="15"/>
      <c r="G123" s="14"/>
      <c r="H123" s="15"/>
      <c r="I123" s="14"/>
      <c r="J123" s="51" t="s">
        <v>142</v>
      </c>
      <c r="K123" s="52">
        <v>4.4000000000000004</v>
      </c>
      <c r="L123" s="15" t="s">
        <v>141</v>
      </c>
      <c r="M123" s="14">
        <v>28.5</v>
      </c>
      <c r="N123" s="51" t="s">
        <v>142</v>
      </c>
      <c r="O123" s="52">
        <v>4.4000000000000004</v>
      </c>
      <c r="P123" s="15"/>
      <c r="Q123" s="14"/>
      <c r="R123" s="15" t="s">
        <v>141</v>
      </c>
      <c r="S123" s="14">
        <v>28.5</v>
      </c>
      <c r="T123" s="15"/>
      <c r="U123" s="14"/>
      <c r="V123" s="51" t="s">
        <v>147</v>
      </c>
      <c r="W123" s="52">
        <v>9.8000000000000007</v>
      </c>
      <c r="X123" s="51" t="s">
        <v>101</v>
      </c>
      <c r="Y123" s="52">
        <v>9.5</v>
      </c>
      <c r="Z123" s="15" t="s">
        <v>141</v>
      </c>
      <c r="AA123" s="14">
        <v>28.5</v>
      </c>
      <c r="AB123" s="15" t="s">
        <v>141</v>
      </c>
      <c r="AC123" s="14">
        <v>28.5</v>
      </c>
      <c r="AD123" s="15" t="s">
        <v>141</v>
      </c>
      <c r="AE123" s="14">
        <v>28.5</v>
      </c>
    </row>
    <row r="124" spans="1:31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 t="s">
        <v>141</v>
      </c>
      <c r="K124" s="14">
        <v>28.5</v>
      </c>
      <c r="L124" s="15" t="s">
        <v>148</v>
      </c>
      <c r="M124" s="14">
        <v>31</v>
      </c>
      <c r="N124" s="15" t="s">
        <v>141</v>
      </c>
      <c r="O124" s="14">
        <v>28.5</v>
      </c>
      <c r="P124" s="15"/>
      <c r="Q124" s="14"/>
      <c r="R124" s="51" t="s">
        <v>147</v>
      </c>
      <c r="S124" s="52">
        <v>9.8000000000000007</v>
      </c>
      <c r="T124" s="15"/>
      <c r="U124" s="14"/>
      <c r="V124" s="15"/>
      <c r="W124" s="14"/>
      <c r="X124" s="15" t="s">
        <v>141</v>
      </c>
      <c r="Y124" s="14">
        <v>28.5</v>
      </c>
      <c r="Z124" s="15"/>
      <c r="AA124" s="14"/>
      <c r="AB124" s="15"/>
      <c r="AC124" s="14"/>
      <c r="AD124" s="15"/>
      <c r="AE124" s="14"/>
    </row>
    <row r="125" spans="1:31" x14ac:dyDescent="0.2">
      <c r="A125" s="3"/>
      <c r="B125" s="4"/>
      <c r="D125" s="15"/>
      <c r="E125" s="14"/>
      <c r="F125" s="16"/>
      <c r="G125" s="14"/>
      <c r="H125" s="16"/>
      <c r="I125" s="14"/>
      <c r="J125" s="15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6"/>
      <c r="AA125" s="14"/>
      <c r="AB125" s="15"/>
      <c r="AC125" s="14"/>
      <c r="AD125" s="15"/>
      <c r="AE125" s="14"/>
    </row>
    <row r="126" spans="1:31" s="1" customFormat="1" x14ac:dyDescent="0.2">
      <c r="A126" s="3"/>
      <c r="B126" s="4"/>
      <c r="D126" s="7"/>
      <c r="E126" s="5">
        <f>SUM(E117:E125)</f>
        <v>133.10000000000002</v>
      </c>
      <c r="F126" s="8"/>
      <c r="G126" s="5">
        <f>SUM(G117:G125)</f>
        <v>138.69999999999999</v>
      </c>
      <c r="H126" s="8"/>
      <c r="I126" s="5">
        <f>SUM(I117:I125)</f>
        <v>119.20000000000002</v>
      </c>
      <c r="J126" s="7"/>
      <c r="K126" s="5">
        <f>SUM(K117:K125)</f>
        <v>174.70000000000002</v>
      </c>
      <c r="L126" s="7"/>
      <c r="M126" s="5">
        <f>SUM(M117:M125)</f>
        <v>208</v>
      </c>
      <c r="N126" s="7"/>
      <c r="O126" s="5">
        <f>SUM(O117:O125)</f>
        <v>176.70000000000002</v>
      </c>
      <c r="P126" s="7"/>
      <c r="Q126" s="5">
        <f>SUM(Q117:Q125)</f>
        <v>117.80000000000001</v>
      </c>
      <c r="R126" s="7"/>
      <c r="S126" s="5">
        <f>SUM(S117:S125)</f>
        <v>174.20000000000002</v>
      </c>
      <c r="T126" s="7"/>
      <c r="U126" s="5">
        <f>SUM(U117:U125)</f>
        <v>0</v>
      </c>
      <c r="V126" s="7"/>
      <c r="W126" s="5">
        <f>SUM(W117:W125)</f>
        <v>153.80000000000001</v>
      </c>
      <c r="X126" s="7"/>
      <c r="Y126" s="5">
        <f>SUM(Y117:Y125)</f>
        <v>183</v>
      </c>
      <c r="Z126" s="8"/>
      <c r="AA126" s="5">
        <f>SUM(AA117:AA125)</f>
        <v>146.5</v>
      </c>
      <c r="AB126" s="7"/>
      <c r="AC126" s="5">
        <f>SUM(AC117:AC125)</f>
        <v>158.30000000000001</v>
      </c>
      <c r="AD126" s="7"/>
      <c r="AE126" s="5">
        <f>SUM(AE117:AE125)</f>
        <v>180.9</v>
      </c>
    </row>
    <row r="127" spans="1:31" x14ac:dyDescent="0.2">
      <c r="A127" s="3"/>
      <c r="B127" s="4"/>
      <c r="D127" s="15"/>
      <c r="E127" s="14"/>
      <c r="F127" s="16"/>
      <c r="G127" s="14"/>
      <c r="H127" s="16"/>
      <c r="I127" s="14"/>
      <c r="J127" s="15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6"/>
      <c r="AA127" s="14"/>
      <c r="AB127" s="15"/>
      <c r="AC127" s="14"/>
      <c r="AD127" s="15"/>
      <c r="AE127" s="14"/>
    </row>
    <row r="128" spans="1:31" s="6" customFormat="1" x14ac:dyDescent="0.2">
      <c r="A128" s="3"/>
      <c r="B128" s="4"/>
      <c r="D128" s="51" t="s">
        <v>141</v>
      </c>
      <c r="E128" s="52">
        <v>0.2</v>
      </c>
      <c r="F128" s="51" t="s">
        <v>145</v>
      </c>
      <c r="G128" s="52">
        <v>12.2</v>
      </c>
      <c r="H128" s="51" t="s">
        <v>141</v>
      </c>
      <c r="I128" s="52">
        <v>0.4</v>
      </c>
      <c r="J128" s="51" t="s">
        <v>145</v>
      </c>
      <c r="K128" s="52">
        <v>12.2</v>
      </c>
      <c r="L128" s="15" t="s">
        <v>146</v>
      </c>
      <c r="M128" s="14">
        <v>32.6</v>
      </c>
      <c r="N128" s="51" t="s">
        <v>145</v>
      </c>
      <c r="O128" s="52">
        <v>12.2</v>
      </c>
      <c r="P128" s="51" t="s">
        <v>145</v>
      </c>
      <c r="Q128" s="52">
        <v>12.2</v>
      </c>
      <c r="R128" s="51" t="s">
        <v>141</v>
      </c>
      <c r="S128" s="52">
        <v>0.4</v>
      </c>
      <c r="T128" s="15"/>
      <c r="U128" s="14"/>
      <c r="V128" s="51" t="s">
        <v>145</v>
      </c>
      <c r="W128" s="52">
        <v>12.2</v>
      </c>
      <c r="X128" s="51" t="s">
        <v>145</v>
      </c>
      <c r="Y128" s="52">
        <v>12.2</v>
      </c>
      <c r="Z128" s="51" t="s">
        <v>141</v>
      </c>
      <c r="AA128" s="52">
        <v>0.4</v>
      </c>
      <c r="AB128" s="51" t="s">
        <v>144</v>
      </c>
      <c r="AC128" s="52">
        <v>4.3</v>
      </c>
      <c r="AD128" s="51" t="s">
        <v>145</v>
      </c>
      <c r="AE128" s="52">
        <v>12.2</v>
      </c>
    </row>
    <row r="129" spans="1:31" s="6" customFormat="1" x14ac:dyDescent="0.2">
      <c r="A129" s="3"/>
      <c r="B129" s="4"/>
      <c r="D129" s="15"/>
      <c r="E129" s="14"/>
      <c r="F129" s="15" t="s">
        <v>146</v>
      </c>
      <c r="G129" s="14">
        <v>32.6</v>
      </c>
      <c r="H129" s="15"/>
      <c r="I129" s="14"/>
      <c r="J129" s="51" t="s">
        <v>144</v>
      </c>
      <c r="K129" s="52">
        <v>4.3</v>
      </c>
      <c r="L129" s="51" t="s">
        <v>144</v>
      </c>
      <c r="M129" s="52">
        <v>4.3</v>
      </c>
      <c r="N129" s="51" t="s">
        <v>144</v>
      </c>
      <c r="O129" s="52">
        <v>4.3</v>
      </c>
      <c r="P129" s="51" t="s">
        <v>141</v>
      </c>
      <c r="Q129" s="52">
        <v>0.2</v>
      </c>
      <c r="R129" s="15"/>
      <c r="S129" s="14"/>
      <c r="T129" s="15"/>
      <c r="U129" s="14"/>
      <c r="V129" s="51" t="s">
        <v>141</v>
      </c>
      <c r="W129" s="52">
        <v>0.2</v>
      </c>
      <c r="X129" s="15" t="s">
        <v>146</v>
      </c>
      <c r="Y129" s="14">
        <v>32.6</v>
      </c>
      <c r="Z129" s="15"/>
      <c r="AA129" s="14"/>
      <c r="AB129" s="51" t="s">
        <v>141</v>
      </c>
      <c r="AC129" s="52">
        <v>0.2</v>
      </c>
      <c r="AD129" s="15" t="s">
        <v>116</v>
      </c>
      <c r="AE129" s="14">
        <v>22</v>
      </c>
    </row>
    <row r="130" spans="1:31" s="6" customFormat="1" x14ac:dyDescent="0.2">
      <c r="A130" s="3"/>
      <c r="B130" s="4"/>
      <c r="D130" s="15"/>
      <c r="E130" s="14"/>
      <c r="F130" s="51" t="s">
        <v>141</v>
      </c>
      <c r="G130" s="52">
        <v>0.2</v>
      </c>
      <c r="H130" s="15"/>
      <c r="I130" s="14"/>
      <c r="J130" s="51" t="s">
        <v>141</v>
      </c>
      <c r="K130" s="52">
        <v>0.4</v>
      </c>
      <c r="L130" s="51" t="s">
        <v>141</v>
      </c>
      <c r="M130" s="52">
        <v>0.2</v>
      </c>
      <c r="N130" s="51" t="s">
        <v>141</v>
      </c>
      <c r="O130" s="52">
        <v>0.2</v>
      </c>
      <c r="P130" s="15"/>
      <c r="Q130" s="14"/>
      <c r="R130" s="15"/>
      <c r="S130" s="14"/>
      <c r="T130" s="15"/>
      <c r="U130" s="14"/>
      <c r="V130" s="15"/>
      <c r="W130" s="14"/>
      <c r="X130" s="51" t="s">
        <v>141</v>
      </c>
      <c r="Y130" s="52">
        <v>0.2</v>
      </c>
      <c r="Z130" s="15"/>
      <c r="AA130" s="14"/>
      <c r="AB130" s="15"/>
      <c r="AC130" s="14"/>
      <c r="AD130" s="51" t="s">
        <v>141</v>
      </c>
      <c r="AE130" s="52">
        <v>0.2</v>
      </c>
    </row>
    <row r="131" spans="1:31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51" t="s">
        <v>148</v>
      </c>
      <c r="M131" s="52">
        <v>9.6</v>
      </c>
      <c r="N131" s="15"/>
      <c r="O131" s="14"/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</row>
    <row r="132" spans="1:31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</row>
    <row r="133" spans="1:31" s="1" customFormat="1" x14ac:dyDescent="0.2">
      <c r="A133" s="3"/>
      <c r="B133" s="4"/>
      <c r="D133" s="7"/>
      <c r="E133" s="5">
        <f>SUM(E126:E132)</f>
        <v>133.30000000000001</v>
      </c>
      <c r="F133" s="8"/>
      <c r="G133" s="5">
        <f>SUM(G126:G132)</f>
        <v>183.69999999999996</v>
      </c>
      <c r="H133" s="8"/>
      <c r="I133" s="5">
        <f>SUM(I126:I132)</f>
        <v>119.60000000000002</v>
      </c>
      <c r="J133" s="7"/>
      <c r="K133" s="5">
        <f>SUM(K126:K132)</f>
        <v>191.60000000000002</v>
      </c>
      <c r="L133" s="7"/>
      <c r="M133" s="5">
        <f>SUM(M126:M132)</f>
        <v>254.7</v>
      </c>
      <c r="N133" s="7"/>
      <c r="O133" s="5">
        <f>SUM(O126:O132)</f>
        <v>193.4</v>
      </c>
      <c r="P133" s="7"/>
      <c r="Q133" s="5">
        <f>SUM(Q126:Q132)</f>
        <v>130.19999999999999</v>
      </c>
      <c r="R133" s="7"/>
      <c r="S133" s="5">
        <f>SUM(S126:S132)</f>
        <v>174.60000000000002</v>
      </c>
      <c r="T133" s="7"/>
      <c r="U133" s="5">
        <f>SUM(U126:U132)</f>
        <v>0</v>
      </c>
      <c r="V133" s="7"/>
      <c r="W133" s="5">
        <f>SUM(W126:W132)</f>
        <v>166.2</v>
      </c>
      <c r="X133" s="7"/>
      <c r="Y133" s="5">
        <f>SUM(Y126:Y132)</f>
        <v>227.99999999999997</v>
      </c>
      <c r="Z133" s="8"/>
      <c r="AA133" s="5">
        <f>SUM(AA126:AA132)</f>
        <v>146.9</v>
      </c>
      <c r="AB133" s="7"/>
      <c r="AC133" s="5">
        <f>SUM(AC126:AC132)</f>
        <v>162.80000000000001</v>
      </c>
      <c r="AD133" s="7"/>
      <c r="AE133" s="5">
        <f>SUM(AE126:AE132)</f>
        <v>215.29999999999998</v>
      </c>
    </row>
    <row r="134" spans="1:31" x14ac:dyDescent="0.2">
      <c r="A134" s="3"/>
      <c r="B134" s="4"/>
      <c r="D134" s="15"/>
      <c r="E134" s="14"/>
      <c r="F134" s="16"/>
      <c r="G134" s="14"/>
      <c r="H134" s="16"/>
      <c r="I134" s="14"/>
      <c r="J134" s="15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6"/>
      <c r="AA134" s="14"/>
      <c r="AB134" s="15"/>
      <c r="AC134" s="14"/>
      <c r="AD134" s="15"/>
      <c r="AE134" s="14"/>
    </row>
    <row r="135" spans="1:31" s="6" customFormat="1" x14ac:dyDescent="0.2">
      <c r="A135" s="3"/>
      <c r="B135" s="4"/>
      <c r="D135" s="15"/>
      <c r="E135" s="14"/>
      <c r="F135" s="15" t="s">
        <v>146</v>
      </c>
      <c r="G135" s="14">
        <v>24.2</v>
      </c>
      <c r="H135" s="15"/>
      <c r="I135" s="14"/>
      <c r="J135" s="15"/>
      <c r="K135" s="14"/>
      <c r="L135" s="15" t="s">
        <v>146</v>
      </c>
      <c r="M135" s="14">
        <v>24.2</v>
      </c>
      <c r="N135" s="15"/>
      <c r="O135" s="14"/>
      <c r="P135" s="15"/>
      <c r="Q135" s="14"/>
      <c r="R135" s="15"/>
      <c r="S135" s="14"/>
      <c r="T135" s="15"/>
      <c r="U135" s="14"/>
      <c r="V135" s="15"/>
      <c r="W135" s="14"/>
      <c r="X135" s="15" t="s">
        <v>146</v>
      </c>
      <c r="Y135" s="14">
        <v>24.2</v>
      </c>
      <c r="Z135" s="15"/>
      <c r="AA135" s="14"/>
      <c r="AB135" s="15"/>
      <c r="AC135" s="14"/>
      <c r="AD135" s="51" t="s">
        <v>116</v>
      </c>
      <c r="AE135" s="52">
        <v>1.7</v>
      </c>
    </row>
    <row r="136" spans="1:31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</row>
    <row r="137" spans="1:31" s="1" customFormat="1" x14ac:dyDescent="0.2">
      <c r="A137" s="3"/>
      <c r="B137" s="4"/>
      <c r="D137" s="7"/>
      <c r="E137" s="5">
        <f>SUM(E133:E136)</f>
        <v>133.30000000000001</v>
      </c>
      <c r="F137" s="8"/>
      <c r="G137" s="5">
        <f>SUM(G133:G136)</f>
        <v>207.89999999999995</v>
      </c>
      <c r="H137" s="8"/>
      <c r="I137" s="5">
        <f>SUM(I133:I136)</f>
        <v>119.60000000000002</v>
      </c>
      <c r="J137" s="7"/>
      <c r="K137" s="5">
        <f>SUM(K133:K136)</f>
        <v>191.60000000000002</v>
      </c>
      <c r="L137" s="7"/>
      <c r="M137" s="5">
        <f>SUM(M133:M136)</f>
        <v>278.89999999999998</v>
      </c>
      <c r="N137" s="7"/>
      <c r="O137" s="5">
        <f>SUM(O133:O136)</f>
        <v>193.4</v>
      </c>
      <c r="P137" s="7"/>
      <c r="Q137" s="5">
        <f>SUM(Q133:Q136)</f>
        <v>130.19999999999999</v>
      </c>
      <c r="R137" s="7"/>
      <c r="S137" s="5">
        <f>SUM(S133:S136)</f>
        <v>174.60000000000002</v>
      </c>
      <c r="T137" s="7"/>
      <c r="U137" s="5">
        <f>SUM(U133:U136)</f>
        <v>0</v>
      </c>
      <c r="V137" s="7"/>
      <c r="W137" s="5">
        <f>SUM(W133:W136)</f>
        <v>166.2</v>
      </c>
      <c r="X137" s="7"/>
      <c r="Y137" s="5">
        <f>SUM(Y133:Y136)</f>
        <v>252.19999999999996</v>
      </c>
      <c r="Z137" s="8"/>
      <c r="AA137" s="5">
        <f>SUM(AA133:AA136)</f>
        <v>146.9</v>
      </c>
      <c r="AB137" s="7"/>
      <c r="AC137" s="5">
        <f>SUM(AC133:AC136)</f>
        <v>162.80000000000001</v>
      </c>
      <c r="AD137" s="7"/>
      <c r="AE137" s="5">
        <f>SUM(AE133:AE136)</f>
        <v>216.99999999999997</v>
      </c>
    </row>
    <row r="138" spans="1:31" ht="13.5" customHeight="1" x14ac:dyDescent="0.2">
      <c r="A138" s="3"/>
      <c r="B138" s="4"/>
      <c r="D138" s="15"/>
      <c r="E138" s="14"/>
      <c r="F138" s="16"/>
      <c r="G138" s="14"/>
      <c r="H138" s="16"/>
      <c r="I138" s="14"/>
      <c r="J138" s="15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6"/>
      <c r="AA138" s="14"/>
      <c r="AB138" s="15"/>
      <c r="AC138" s="14"/>
      <c r="AD138" s="15"/>
      <c r="AE138" s="14"/>
    </row>
    <row r="139" spans="1:31" s="6" customFormat="1" x14ac:dyDescent="0.2">
      <c r="A139" s="3"/>
      <c r="B139" s="4"/>
      <c r="D139" s="15"/>
      <c r="E139" s="14"/>
      <c r="F139" s="55" t="s">
        <v>146</v>
      </c>
      <c r="G139" s="56">
        <v>91.3</v>
      </c>
      <c r="H139" s="15"/>
      <c r="I139" s="14"/>
      <c r="J139" s="15"/>
      <c r="K139" s="14"/>
      <c r="L139" s="55" t="s">
        <v>146</v>
      </c>
      <c r="M139" s="56">
        <v>91.3</v>
      </c>
      <c r="N139" s="15"/>
      <c r="O139" s="14"/>
      <c r="P139" s="15"/>
      <c r="Q139" s="14"/>
      <c r="R139" s="15"/>
      <c r="S139" s="14"/>
      <c r="T139" s="15"/>
      <c r="U139" s="14"/>
      <c r="V139" s="15"/>
      <c r="W139" s="14"/>
      <c r="X139" s="55" t="s">
        <v>146</v>
      </c>
      <c r="Y139" s="56">
        <v>91.3</v>
      </c>
      <c r="Z139" s="15"/>
      <c r="AA139" s="14"/>
      <c r="AB139" s="15"/>
      <c r="AC139" s="14"/>
      <c r="AD139" s="15"/>
      <c r="AE139" s="14"/>
    </row>
    <row r="140" spans="1:31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</row>
    <row r="141" spans="1:31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299.19999999999993</v>
      </c>
      <c r="H141" s="12"/>
      <c r="I141" s="13">
        <f>SUM(I137:I140)</f>
        <v>119.60000000000002</v>
      </c>
      <c r="J141" s="12"/>
      <c r="K141" s="13">
        <f>SUM(K137:K140)</f>
        <v>191.60000000000002</v>
      </c>
      <c r="L141" s="12"/>
      <c r="M141" s="13">
        <f>SUM(M137:M140)</f>
        <v>370.2</v>
      </c>
      <c r="N141" s="12"/>
      <c r="O141" s="13">
        <f>SUM(O137:O140)</f>
        <v>193.4</v>
      </c>
      <c r="P141" s="12"/>
      <c r="Q141" s="13">
        <f>SUM(Q137:Q140)</f>
        <v>130.19999999999999</v>
      </c>
      <c r="R141" s="12"/>
      <c r="S141" s="13">
        <f>SUM(S137:S140)</f>
        <v>174.60000000000002</v>
      </c>
      <c r="T141" s="12"/>
      <c r="U141" s="13">
        <f>SUM(U137:U140)</f>
        <v>0</v>
      </c>
      <c r="V141" s="12"/>
      <c r="W141" s="13">
        <f>SUM(W137:W140)</f>
        <v>166.2</v>
      </c>
      <c r="X141" s="12"/>
      <c r="Y141" s="13">
        <f>SUM(Y137:Y140)</f>
        <v>343.49999999999994</v>
      </c>
      <c r="Z141" s="12"/>
      <c r="AA141" s="13">
        <f>SUM(AA137:AA140)</f>
        <v>146.9</v>
      </c>
      <c r="AB141" s="12"/>
      <c r="AC141" s="13">
        <f>SUM(AC137:AC140)</f>
        <v>162.80000000000001</v>
      </c>
      <c r="AD141" s="12"/>
      <c r="AE141" s="13">
        <f>SUM(AE137:AE140)</f>
        <v>216.99999999999997</v>
      </c>
    </row>
    <row r="142" spans="1:31" x14ac:dyDescent="0.2">
      <c r="A142" s="3"/>
      <c r="B142" s="4"/>
      <c r="D142" s="17"/>
      <c r="E142" s="18"/>
      <c r="F142" s="16"/>
      <c r="G142" s="14"/>
      <c r="H142" s="19"/>
      <c r="I142" s="18"/>
      <c r="J142" s="17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9"/>
      <c r="AA142" s="18"/>
      <c r="AB142" s="17"/>
      <c r="AC142" s="18"/>
      <c r="AD142" s="17"/>
      <c r="AE142" s="18"/>
    </row>
    <row r="144" spans="1:31" x14ac:dyDescent="0.2">
      <c r="A144" s="49">
        <v>46055</v>
      </c>
      <c r="B144" s="8" t="s">
        <v>63</v>
      </c>
      <c r="D144" s="15" t="s">
        <v>160</v>
      </c>
      <c r="E144" s="14">
        <v>0</v>
      </c>
      <c r="F144" s="15" t="s">
        <v>157</v>
      </c>
      <c r="G144" s="14">
        <v>0</v>
      </c>
      <c r="H144" s="15" t="s">
        <v>157</v>
      </c>
      <c r="I144" s="14">
        <v>0</v>
      </c>
      <c r="J144" s="15" t="s">
        <v>160</v>
      </c>
      <c r="K144" s="14">
        <v>0</v>
      </c>
      <c r="L144" s="15" t="s">
        <v>160</v>
      </c>
      <c r="M144" s="14">
        <v>0</v>
      </c>
      <c r="N144" s="15" t="s">
        <v>160</v>
      </c>
      <c r="O144" s="14">
        <v>0</v>
      </c>
      <c r="P144" s="15" t="s">
        <v>160</v>
      </c>
      <c r="Q144" s="14">
        <v>0</v>
      </c>
      <c r="R144" s="15" t="s">
        <v>160</v>
      </c>
      <c r="S144" s="14">
        <v>0</v>
      </c>
      <c r="T144" s="15" t="s">
        <v>160</v>
      </c>
      <c r="U144" s="14">
        <v>0</v>
      </c>
      <c r="V144" s="15" t="s">
        <v>160</v>
      </c>
      <c r="W144" s="14">
        <v>0</v>
      </c>
      <c r="X144" s="15" t="s">
        <v>160</v>
      </c>
      <c r="Y144" s="14">
        <v>0</v>
      </c>
      <c r="Z144" s="15" t="s">
        <v>160</v>
      </c>
      <c r="AA144" s="14">
        <v>0</v>
      </c>
      <c r="AB144" s="15" t="s">
        <v>157</v>
      </c>
      <c r="AC144" s="14">
        <v>0</v>
      </c>
      <c r="AD144" s="15" t="s">
        <v>157</v>
      </c>
      <c r="AE144" s="14">
        <v>0</v>
      </c>
    </row>
    <row r="145" spans="1:31" x14ac:dyDescent="0.2">
      <c r="A145" s="3"/>
      <c r="B145" s="4"/>
      <c r="D145" s="15" t="s">
        <v>157</v>
      </c>
      <c r="E145" s="14">
        <v>0</v>
      </c>
      <c r="F145" s="15" t="s">
        <v>158</v>
      </c>
      <c r="G145" s="14">
        <v>26.3</v>
      </c>
      <c r="H145" s="15" t="s">
        <v>158</v>
      </c>
      <c r="I145" s="14">
        <v>26.3</v>
      </c>
      <c r="J145" s="15" t="s">
        <v>157</v>
      </c>
      <c r="K145" s="14">
        <v>0</v>
      </c>
      <c r="L145" s="15" t="s">
        <v>157</v>
      </c>
      <c r="M145" s="14">
        <v>0</v>
      </c>
      <c r="N145" s="15" t="s">
        <v>157</v>
      </c>
      <c r="O145" s="14">
        <v>0</v>
      </c>
      <c r="P145" s="15" t="s">
        <v>157</v>
      </c>
      <c r="Q145" s="14">
        <v>0</v>
      </c>
      <c r="R145" s="15" t="s">
        <v>157</v>
      </c>
      <c r="S145" s="14">
        <v>0</v>
      </c>
      <c r="T145" s="15" t="s">
        <v>157</v>
      </c>
      <c r="U145" s="14">
        <v>0</v>
      </c>
      <c r="V145" s="15" t="s">
        <v>157</v>
      </c>
      <c r="W145" s="14">
        <v>0</v>
      </c>
      <c r="X145" s="15" t="s">
        <v>157</v>
      </c>
      <c r="Y145" s="14">
        <v>0</v>
      </c>
      <c r="Z145" s="15" t="s">
        <v>157</v>
      </c>
      <c r="AA145" s="14">
        <v>0</v>
      </c>
      <c r="AB145" s="15" t="s">
        <v>158</v>
      </c>
      <c r="AC145" s="14">
        <v>26.3</v>
      </c>
      <c r="AD145" s="15" t="s">
        <v>158</v>
      </c>
      <c r="AE145" s="14">
        <v>26.3</v>
      </c>
    </row>
    <row r="146" spans="1:31" x14ac:dyDescent="0.2">
      <c r="A146" s="3"/>
      <c r="B146" s="4"/>
      <c r="D146" s="15" t="s">
        <v>91</v>
      </c>
      <c r="E146" s="14">
        <v>29.4</v>
      </c>
      <c r="F146" s="15" t="s">
        <v>138</v>
      </c>
      <c r="G146" s="14">
        <v>0</v>
      </c>
      <c r="H146" s="15" t="s">
        <v>138</v>
      </c>
      <c r="I146" s="14">
        <v>0</v>
      </c>
      <c r="J146" s="15" t="s">
        <v>158</v>
      </c>
      <c r="K146" s="14">
        <v>26.3</v>
      </c>
      <c r="L146" s="15" t="s">
        <v>91</v>
      </c>
      <c r="M146" s="14">
        <v>29.4</v>
      </c>
      <c r="N146" s="15" t="s">
        <v>91</v>
      </c>
      <c r="O146" s="14">
        <v>29.4</v>
      </c>
      <c r="P146" s="15" t="s">
        <v>138</v>
      </c>
      <c r="Q146" s="14">
        <v>0</v>
      </c>
      <c r="R146" s="15" t="s">
        <v>91</v>
      </c>
      <c r="S146" s="14">
        <v>29.4</v>
      </c>
      <c r="T146" s="51" t="s">
        <v>159</v>
      </c>
      <c r="U146" s="52">
        <v>3.5</v>
      </c>
      <c r="V146" s="15" t="s">
        <v>91</v>
      </c>
      <c r="W146" s="14">
        <v>29.4</v>
      </c>
      <c r="X146" s="15" t="s">
        <v>91</v>
      </c>
      <c r="Y146" s="14">
        <v>29.4</v>
      </c>
      <c r="Z146" s="15" t="s">
        <v>158</v>
      </c>
      <c r="AA146" s="14">
        <v>26.3</v>
      </c>
      <c r="AB146" s="15" t="s">
        <v>138</v>
      </c>
      <c r="AC146" s="14">
        <v>0</v>
      </c>
      <c r="AD146" s="15" t="s">
        <v>91</v>
      </c>
      <c r="AE146" s="14">
        <v>29.4</v>
      </c>
    </row>
    <row r="147" spans="1:31" x14ac:dyDescent="0.2">
      <c r="A147" s="3"/>
      <c r="B147" s="4"/>
      <c r="D147" s="51" t="s">
        <v>121</v>
      </c>
      <c r="E147" s="52">
        <v>9.5</v>
      </c>
      <c r="F147" s="15" t="s">
        <v>136</v>
      </c>
      <c r="G147" s="14">
        <v>0</v>
      </c>
      <c r="H147" s="15" t="s">
        <v>91</v>
      </c>
      <c r="I147" s="14">
        <v>29.4</v>
      </c>
      <c r="J147" s="15" t="s">
        <v>91</v>
      </c>
      <c r="K147" s="14">
        <v>29.4</v>
      </c>
      <c r="L147" s="51" t="s">
        <v>159</v>
      </c>
      <c r="M147" s="52">
        <v>3.5</v>
      </c>
      <c r="N147" s="51" t="s">
        <v>121</v>
      </c>
      <c r="O147" s="52">
        <v>9.5</v>
      </c>
      <c r="P147" s="15" t="s">
        <v>105</v>
      </c>
      <c r="Q147" s="14">
        <v>27.8</v>
      </c>
      <c r="R147" s="51" t="s">
        <v>121</v>
      </c>
      <c r="S147" s="52">
        <v>9.5</v>
      </c>
      <c r="T147" s="51" t="s">
        <v>121</v>
      </c>
      <c r="U147" s="52">
        <v>9.5</v>
      </c>
      <c r="V147" s="51" t="s">
        <v>121</v>
      </c>
      <c r="W147" s="52">
        <v>9.5</v>
      </c>
      <c r="X147" s="15" t="s">
        <v>105</v>
      </c>
      <c r="Y147" s="14">
        <v>27.8</v>
      </c>
      <c r="Z147" s="51" t="s">
        <v>159</v>
      </c>
      <c r="AA147" s="52">
        <v>3.5</v>
      </c>
      <c r="AB147" s="15" t="s">
        <v>91</v>
      </c>
      <c r="AC147" s="14">
        <v>29.4</v>
      </c>
      <c r="AD147" s="51" t="s">
        <v>159</v>
      </c>
      <c r="AE147" s="52">
        <v>3.5</v>
      </c>
    </row>
    <row r="148" spans="1:31" x14ac:dyDescent="0.2">
      <c r="A148" s="3"/>
      <c r="B148" s="4"/>
      <c r="D148" s="15" t="s">
        <v>105</v>
      </c>
      <c r="E148" s="14">
        <v>27.8</v>
      </c>
      <c r="F148" s="15" t="s">
        <v>162</v>
      </c>
      <c r="G148" s="14">
        <v>32.6</v>
      </c>
      <c r="H148" s="15" t="s">
        <v>115</v>
      </c>
      <c r="I148" s="14">
        <v>31.6</v>
      </c>
      <c r="J148" s="51" t="s">
        <v>121</v>
      </c>
      <c r="K148" s="52">
        <v>9.5</v>
      </c>
      <c r="L148" s="51" t="s">
        <v>121</v>
      </c>
      <c r="M148" s="52">
        <v>9.5</v>
      </c>
      <c r="N148" s="15" t="s">
        <v>105</v>
      </c>
      <c r="O148" s="14">
        <v>27.8</v>
      </c>
      <c r="P148" s="15" t="s">
        <v>136</v>
      </c>
      <c r="Q148" s="14">
        <v>0</v>
      </c>
      <c r="R148" s="15" t="s">
        <v>105</v>
      </c>
      <c r="S148" s="14">
        <v>27.8</v>
      </c>
      <c r="T148" s="15" t="s">
        <v>136</v>
      </c>
      <c r="U148" s="14">
        <v>0</v>
      </c>
      <c r="V148" s="15" t="s">
        <v>105</v>
      </c>
      <c r="W148" s="14">
        <v>27.8</v>
      </c>
      <c r="X148" s="15" t="s">
        <v>136</v>
      </c>
      <c r="Y148" s="14">
        <v>0</v>
      </c>
      <c r="Z148" s="15" t="s">
        <v>105</v>
      </c>
      <c r="AA148" s="14">
        <v>27.8</v>
      </c>
      <c r="AB148" s="51" t="s">
        <v>159</v>
      </c>
      <c r="AC148" s="52">
        <v>3.5</v>
      </c>
      <c r="AD148" s="15" t="s">
        <v>105</v>
      </c>
      <c r="AE148" s="14">
        <v>27.8</v>
      </c>
    </row>
    <row r="149" spans="1:31" x14ac:dyDescent="0.2">
      <c r="A149" s="3"/>
      <c r="B149" s="4"/>
      <c r="D149" s="15" t="s">
        <v>136</v>
      </c>
      <c r="E149" s="14">
        <v>0</v>
      </c>
      <c r="F149" s="51" t="s">
        <v>119</v>
      </c>
      <c r="G149" s="52">
        <v>6.4</v>
      </c>
      <c r="H149" s="51" t="s">
        <v>161</v>
      </c>
      <c r="I149" s="52">
        <v>8.6999999999999993</v>
      </c>
      <c r="J149" s="51" t="s">
        <v>144</v>
      </c>
      <c r="K149" s="52">
        <v>5</v>
      </c>
      <c r="L149" s="51" t="s">
        <v>144</v>
      </c>
      <c r="M149" s="52">
        <v>5</v>
      </c>
      <c r="N149" s="15" t="s">
        <v>136</v>
      </c>
      <c r="O149" s="14">
        <v>0</v>
      </c>
      <c r="P149" s="15" t="s">
        <v>115</v>
      </c>
      <c r="Q149" s="14">
        <v>31.6</v>
      </c>
      <c r="R149" s="15" t="s">
        <v>136</v>
      </c>
      <c r="S149" s="14">
        <v>0</v>
      </c>
      <c r="T149" s="51" t="s">
        <v>144</v>
      </c>
      <c r="U149" s="52">
        <v>5</v>
      </c>
      <c r="V149" s="15" t="s">
        <v>136</v>
      </c>
      <c r="W149" s="14">
        <v>0</v>
      </c>
      <c r="X149" s="51" t="s">
        <v>161</v>
      </c>
      <c r="Y149" s="52">
        <v>8.6999999999999993</v>
      </c>
      <c r="Z149" s="51" t="s">
        <v>144</v>
      </c>
      <c r="AA149" s="52">
        <v>5</v>
      </c>
      <c r="AB149" s="15" t="s">
        <v>136</v>
      </c>
      <c r="AC149" s="14">
        <v>0</v>
      </c>
      <c r="AD149" s="15" t="s">
        <v>136</v>
      </c>
      <c r="AE149" s="14">
        <v>0</v>
      </c>
    </row>
    <row r="150" spans="1:31" x14ac:dyDescent="0.2">
      <c r="A150" s="3"/>
      <c r="B150" s="4"/>
      <c r="D150" s="15"/>
      <c r="E150" s="14"/>
      <c r="F150" s="16"/>
      <c r="G150" s="14"/>
      <c r="H150" s="16"/>
      <c r="I150" s="14"/>
      <c r="J150" s="15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6"/>
      <c r="AA150" s="14"/>
      <c r="AB150" s="15"/>
      <c r="AC150" s="14"/>
      <c r="AD150" s="15"/>
      <c r="AE150" s="14"/>
    </row>
    <row r="151" spans="1:31" x14ac:dyDescent="0.2">
      <c r="A151" s="3"/>
      <c r="B151" s="4"/>
      <c r="D151" s="15"/>
      <c r="E151" s="5">
        <f>SUM(E144:E149)</f>
        <v>66.7</v>
      </c>
      <c r="F151" s="16"/>
      <c r="G151" s="5">
        <f>SUM(G144:G149)</f>
        <v>65.300000000000011</v>
      </c>
      <c r="H151" s="16"/>
      <c r="I151" s="5">
        <f>SUM(I144:I149)</f>
        <v>96.000000000000014</v>
      </c>
      <c r="J151" s="15"/>
      <c r="K151" s="5">
        <f>SUM(K144:K149)</f>
        <v>70.2</v>
      </c>
      <c r="L151" s="15"/>
      <c r="M151" s="5">
        <f>SUM(M144:M149)</f>
        <v>47.4</v>
      </c>
      <c r="N151" s="15"/>
      <c r="O151" s="5">
        <f>SUM(O144:O149)</f>
        <v>66.7</v>
      </c>
      <c r="P151" s="15"/>
      <c r="Q151" s="5">
        <f>SUM(Q144:Q149)</f>
        <v>59.400000000000006</v>
      </c>
      <c r="R151" s="15"/>
      <c r="S151" s="5">
        <f>SUM(S144:S149)</f>
        <v>66.7</v>
      </c>
      <c r="T151" s="15"/>
      <c r="U151" s="5">
        <f>SUM(U144:U149)</f>
        <v>18</v>
      </c>
      <c r="V151" s="15"/>
      <c r="W151" s="5">
        <f>SUM(W144:W149)</f>
        <v>66.7</v>
      </c>
      <c r="X151" s="15"/>
      <c r="Y151" s="5">
        <f>SUM(Y144:Y149)</f>
        <v>65.900000000000006</v>
      </c>
      <c r="Z151" s="16"/>
      <c r="AA151" s="5">
        <f>SUM(AA144:AA149)</f>
        <v>62.6</v>
      </c>
      <c r="AB151" s="15"/>
      <c r="AC151" s="5">
        <f>SUM(AC144:AC149)</f>
        <v>59.2</v>
      </c>
      <c r="AD151" s="15"/>
      <c r="AE151" s="5">
        <f>SUM(AE144:AE149)</f>
        <v>87</v>
      </c>
    </row>
    <row r="152" spans="1:31" x14ac:dyDescent="0.2">
      <c r="A152" s="3"/>
      <c r="B152" s="4"/>
      <c r="D152" s="15"/>
      <c r="E152" s="5"/>
      <c r="F152" s="16"/>
      <c r="G152" s="5"/>
      <c r="H152" s="16"/>
      <c r="I152" s="5"/>
      <c r="J152" s="15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6"/>
      <c r="AA152" s="5"/>
      <c r="AB152" s="15"/>
      <c r="AC152" s="5"/>
      <c r="AD152" s="15"/>
      <c r="AE152" s="5"/>
    </row>
    <row r="153" spans="1:31" s="6" customFormat="1" x14ac:dyDescent="0.2">
      <c r="A153" s="3"/>
      <c r="B153" s="4"/>
      <c r="D153" s="15" t="s">
        <v>160</v>
      </c>
      <c r="E153" s="14">
        <v>27</v>
      </c>
      <c r="F153" s="51" t="s">
        <v>157</v>
      </c>
      <c r="G153" s="52">
        <v>1.7</v>
      </c>
      <c r="H153" s="51" t="s">
        <v>157</v>
      </c>
      <c r="I153" s="52">
        <v>1.7</v>
      </c>
      <c r="J153" s="15" t="s">
        <v>160</v>
      </c>
      <c r="K153" s="14">
        <v>27</v>
      </c>
      <c r="L153" s="15" t="s">
        <v>160</v>
      </c>
      <c r="M153" s="14">
        <v>27</v>
      </c>
      <c r="N153" s="15" t="s">
        <v>160</v>
      </c>
      <c r="O153" s="14">
        <v>27</v>
      </c>
      <c r="P153" s="15" t="s">
        <v>160</v>
      </c>
      <c r="Q153" s="14">
        <v>27</v>
      </c>
      <c r="R153" s="15" t="s">
        <v>160</v>
      </c>
      <c r="S153" s="14">
        <v>27</v>
      </c>
      <c r="T153" s="15" t="s">
        <v>160</v>
      </c>
      <c r="U153" s="14">
        <v>27</v>
      </c>
      <c r="V153" s="15" t="s">
        <v>160</v>
      </c>
      <c r="W153" s="14">
        <v>27</v>
      </c>
      <c r="X153" s="15" t="s">
        <v>160</v>
      </c>
      <c r="Y153" s="14">
        <v>27</v>
      </c>
      <c r="Z153" s="15" t="s">
        <v>160</v>
      </c>
      <c r="AA153" s="14">
        <v>27</v>
      </c>
      <c r="AB153" s="51" t="s">
        <v>157</v>
      </c>
      <c r="AC153" s="52">
        <v>1.7</v>
      </c>
      <c r="AD153" s="51" t="s">
        <v>157</v>
      </c>
      <c r="AE153" s="52">
        <v>1.7</v>
      </c>
    </row>
    <row r="154" spans="1:31" s="6" customFormat="1" x14ac:dyDescent="0.2">
      <c r="A154" s="3"/>
      <c r="B154" s="4"/>
      <c r="D154" s="51" t="s">
        <v>157</v>
      </c>
      <c r="E154" s="52">
        <v>1.7</v>
      </c>
      <c r="F154" s="15" t="s">
        <v>158</v>
      </c>
      <c r="G154" s="14">
        <v>26.5</v>
      </c>
      <c r="H154" s="15" t="s">
        <v>158</v>
      </c>
      <c r="I154" s="14">
        <v>26.5</v>
      </c>
      <c r="J154" s="51" t="s">
        <v>157</v>
      </c>
      <c r="K154" s="52">
        <v>1.7</v>
      </c>
      <c r="L154" s="51" t="s">
        <v>157</v>
      </c>
      <c r="M154" s="52">
        <v>1.7</v>
      </c>
      <c r="N154" s="51" t="s">
        <v>157</v>
      </c>
      <c r="O154" s="52">
        <v>1.7</v>
      </c>
      <c r="P154" s="51" t="s">
        <v>157</v>
      </c>
      <c r="Q154" s="52">
        <v>1.7</v>
      </c>
      <c r="R154" s="51" t="s">
        <v>157</v>
      </c>
      <c r="S154" s="52">
        <v>1.7</v>
      </c>
      <c r="T154" s="51" t="s">
        <v>157</v>
      </c>
      <c r="U154" s="52">
        <v>1.7</v>
      </c>
      <c r="V154" s="51" t="s">
        <v>157</v>
      </c>
      <c r="W154" s="52">
        <v>1.7</v>
      </c>
      <c r="X154" s="51" t="s">
        <v>157</v>
      </c>
      <c r="Y154" s="52">
        <v>1.7</v>
      </c>
      <c r="Z154" s="51" t="s">
        <v>157</v>
      </c>
      <c r="AA154" s="52">
        <v>1.7</v>
      </c>
      <c r="AB154" s="15" t="s">
        <v>158</v>
      </c>
      <c r="AC154" s="14">
        <v>26.5</v>
      </c>
      <c r="AD154" s="53" t="s">
        <v>158</v>
      </c>
      <c r="AE154" s="54">
        <v>46.4</v>
      </c>
    </row>
    <row r="155" spans="1:31" s="6" customFormat="1" x14ac:dyDescent="0.2">
      <c r="A155" s="3"/>
      <c r="B155" s="4"/>
      <c r="D155" s="51" t="s">
        <v>91</v>
      </c>
      <c r="E155" s="52">
        <v>2.9</v>
      </c>
      <c r="F155" s="15" t="s">
        <v>138</v>
      </c>
      <c r="G155" s="14">
        <v>30.2</v>
      </c>
      <c r="H155" s="15" t="s">
        <v>138</v>
      </c>
      <c r="I155" s="14">
        <v>30.2</v>
      </c>
      <c r="J155" s="15" t="s">
        <v>158</v>
      </c>
      <c r="K155" s="14">
        <v>26.5</v>
      </c>
      <c r="L155" s="51" t="s">
        <v>91</v>
      </c>
      <c r="M155" s="52">
        <v>2.9</v>
      </c>
      <c r="N155" s="51" t="s">
        <v>91</v>
      </c>
      <c r="O155" s="52">
        <v>2.9</v>
      </c>
      <c r="P155" s="15" t="s">
        <v>138</v>
      </c>
      <c r="Q155" s="14">
        <v>30.2</v>
      </c>
      <c r="R155" s="51" t="s">
        <v>91</v>
      </c>
      <c r="S155" s="52">
        <v>2.9</v>
      </c>
      <c r="T155" s="51" t="s">
        <v>136</v>
      </c>
      <c r="U155" s="52">
        <v>5</v>
      </c>
      <c r="V155" s="51" t="s">
        <v>91</v>
      </c>
      <c r="W155" s="52">
        <v>2.9</v>
      </c>
      <c r="X155" s="51" t="s">
        <v>91</v>
      </c>
      <c r="Y155" s="52">
        <v>2.9</v>
      </c>
      <c r="Z155" s="15" t="s">
        <v>158</v>
      </c>
      <c r="AA155" s="14">
        <v>26.5</v>
      </c>
      <c r="AB155" s="15" t="s">
        <v>138</v>
      </c>
      <c r="AC155" s="14">
        <v>30.2</v>
      </c>
      <c r="AD155" s="51" t="s">
        <v>91</v>
      </c>
      <c r="AE155" s="52">
        <v>2.9</v>
      </c>
    </row>
    <row r="156" spans="1:31" s="6" customFormat="1" x14ac:dyDescent="0.2">
      <c r="A156" s="3"/>
      <c r="B156" s="4"/>
      <c r="D156" s="51" t="s">
        <v>105</v>
      </c>
      <c r="E156" s="52">
        <v>10.6</v>
      </c>
      <c r="F156" s="51" t="s">
        <v>136</v>
      </c>
      <c r="G156" s="52">
        <v>5</v>
      </c>
      <c r="H156" s="51" t="s">
        <v>91</v>
      </c>
      <c r="I156" s="52">
        <v>2.9</v>
      </c>
      <c r="J156" s="51" t="s">
        <v>91</v>
      </c>
      <c r="K156" s="52">
        <v>2.9</v>
      </c>
      <c r="L156" s="15"/>
      <c r="M156" s="14"/>
      <c r="N156" s="51" t="s">
        <v>105</v>
      </c>
      <c r="O156" s="52">
        <v>10.6</v>
      </c>
      <c r="P156" s="51" t="s">
        <v>105</v>
      </c>
      <c r="Q156" s="52">
        <v>10.6</v>
      </c>
      <c r="R156" s="51" t="s">
        <v>105</v>
      </c>
      <c r="S156" s="52">
        <v>10.6</v>
      </c>
      <c r="T156" s="15"/>
      <c r="U156" s="14"/>
      <c r="V156" s="51" t="s">
        <v>105</v>
      </c>
      <c r="W156" s="52">
        <v>10.6</v>
      </c>
      <c r="X156" s="51" t="s">
        <v>105</v>
      </c>
      <c r="Y156" s="52">
        <v>10.6</v>
      </c>
      <c r="Z156" s="51" t="s">
        <v>105</v>
      </c>
      <c r="AA156" s="52">
        <v>10.6</v>
      </c>
      <c r="AB156" s="51" t="s">
        <v>91</v>
      </c>
      <c r="AC156" s="52">
        <v>2.9</v>
      </c>
      <c r="AD156" s="51" t="s">
        <v>105</v>
      </c>
      <c r="AE156" s="52">
        <v>10.6</v>
      </c>
    </row>
    <row r="157" spans="1:31" s="6" customFormat="1" x14ac:dyDescent="0.2">
      <c r="A157" s="3"/>
      <c r="B157" s="4"/>
      <c r="D157" s="51" t="s">
        <v>136</v>
      </c>
      <c r="E157" s="52">
        <v>5</v>
      </c>
      <c r="F157" s="15" t="s">
        <v>162</v>
      </c>
      <c r="G157" s="14">
        <v>36.6</v>
      </c>
      <c r="H157" s="15" t="s">
        <v>115</v>
      </c>
      <c r="I157" s="14">
        <v>42.1</v>
      </c>
      <c r="J157" s="15"/>
      <c r="K157" s="14"/>
      <c r="L157" s="15"/>
      <c r="M157" s="14"/>
      <c r="N157" s="51" t="s">
        <v>136</v>
      </c>
      <c r="O157" s="52">
        <v>5</v>
      </c>
      <c r="P157" s="51" t="s">
        <v>136</v>
      </c>
      <c r="Q157" s="52">
        <v>5</v>
      </c>
      <c r="R157" s="51" t="s">
        <v>136</v>
      </c>
      <c r="S157" s="52">
        <v>5</v>
      </c>
      <c r="T157" s="15"/>
      <c r="U157" s="14"/>
      <c r="V157" s="51" t="s">
        <v>136</v>
      </c>
      <c r="W157" s="52">
        <v>5</v>
      </c>
      <c r="X157" s="51" t="s">
        <v>136</v>
      </c>
      <c r="Y157" s="52">
        <v>5</v>
      </c>
      <c r="Z157" s="15"/>
      <c r="AA157" s="14"/>
      <c r="AB157" s="51" t="s">
        <v>136</v>
      </c>
      <c r="AC157" s="52">
        <v>5</v>
      </c>
      <c r="AD157" s="51" t="s">
        <v>136</v>
      </c>
      <c r="AE157" s="52">
        <v>5</v>
      </c>
    </row>
    <row r="158" spans="1:31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 t="s">
        <v>115</v>
      </c>
      <c r="Q158" s="14">
        <v>42.1</v>
      </c>
      <c r="R158" s="15"/>
      <c r="S158" s="14"/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</row>
    <row r="159" spans="1:31" x14ac:dyDescent="0.2">
      <c r="A159" s="3"/>
      <c r="B159" s="4"/>
      <c r="D159" s="15"/>
      <c r="E159" s="14"/>
      <c r="F159" s="16"/>
      <c r="G159" s="14"/>
      <c r="H159" s="16"/>
      <c r="I159" s="14"/>
      <c r="J159" s="15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6"/>
      <c r="AA159" s="14"/>
      <c r="AB159" s="15"/>
      <c r="AC159" s="14"/>
      <c r="AD159" s="15"/>
      <c r="AE159" s="14"/>
    </row>
    <row r="160" spans="1:31" s="1" customFormat="1" x14ac:dyDescent="0.2">
      <c r="A160" s="3"/>
      <c r="B160" s="4"/>
      <c r="D160" s="7"/>
      <c r="E160" s="5">
        <f>SUM(E151:E159)</f>
        <v>113.9</v>
      </c>
      <c r="F160" s="8"/>
      <c r="G160" s="5">
        <f>SUM(G151:G159)</f>
        <v>165.3</v>
      </c>
      <c r="H160" s="8"/>
      <c r="I160" s="5">
        <f>SUM(I151:I159)</f>
        <v>199.4</v>
      </c>
      <c r="J160" s="7"/>
      <c r="K160" s="5">
        <f>SUM(K151:K159)</f>
        <v>128.30000000000001</v>
      </c>
      <c r="L160" s="7"/>
      <c r="M160" s="5">
        <f>SUM(M151:M159)</f>
        <v>79.000000000000014</v>
      </c>
      <c r="N160" s="7"/>
      <c r="O160" s="5">
        <f>SUM(O151:O159)</f>
        <v>113.9</v>
      </c>
      <c r="P160" s="7"/>
      <c r="Q160" s="5">
        <f>SUM(Q151:Q159)</f>
        <v>176</v>
      </c>
      <c r="R160" s="7"/>
      <c r="S160" s="5">
        <f>SUM(S151:S159)</f>
        <v>113.9</v>
      </c>
      <c r="T160" s="7"/>
      <c r="U160" s="5">
        <f>SUM(U151:U159)</f>
        <v>51.7</v>
      </c>
      <c r="V160" s="7"/>
      <c r="W160" s="5">
        <f>SUM(W151:W159)</f>
        <v>113.9</v>
      </c>
      <c r="X160" s="7"/>
      <c r="Y160" s="5">
        <f>SUM(Y151:Y159)</f>
        <v>113.10000000000001</v>
      </c>
      <c r="Z160" s="8"/>
      <c r="AA160" s="5">
        <f>SUM(AA151:AA159)</f>
        <v>128.4</v>
      </c>
      <c r="AB160" s="7"/>
      <c r="AC160" s="5">
        <f>SUM(AC151:AC159)</f>
        <v>125.50000000000001</v>
      </c>
      <c r="AD160" s="7"/>
      <c r="AE160" s="5">
        <f>SUM(AE151:AE159)</f>
        <v>153.6</v>
      </c>
    </row>
    <row r="161" spans="1:31" x14ac:dyDescent="0.2">
      <c r="A161" s="3"/>
      <c r="B161" s="4"/>
      <c r="D161" s="15"/>
      <c r="E161" s="14"/>
      <c r="F161" s="16"/>
      <c r="G161" s="14"/>
      <c r="H161" s="16"/>
      <c r="I161" s="14"/>
      <c r="J161" s="15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6"/>
      <c r="AA161" s="14"/>
      <c r="AB161" s="15"/>
      <c r="AC161" s="14"/>
      <c r="AD161" s="15"/>
      <c r="AE161" s="14"/>
    </row>
    <row r="162" spans="1:31" s="6" customFormat="1" x14ac:dyDescent="0.2">
      <c r="A162" s="3"/>
      <c r="B162" s="4"/>
      <c r="D162" s="15" t="s">
        <v>160</v>
      </c>
      <c r="E162" s="14">
        <v>32</v>
      </c>
      <c r="F162" s="51" t="s">
        <v>158</v>
      </c>
      <c r="G162" s="52">
        <v>4.5</v>
      </c>
      <c r="H162" s="51" t="s">
        <v>158</v>
      </c>
      <c r="I162" s="52">
        <v>4.5</v>
      </c>
      <c r="J162" s="15" t="s">
        <v>160</v>
      </c>
      <c r="K162" s="14">
        <v>32</v>
      </c>
      <c r="L162" s="15" t="s">
        <v>160</v>
      </c>
      <c r="M162" s="14">
        <v>32</v>
      </c>
      <c r="N162" s="15" t="s">
        <v>160</v>
      </c>
      <c r="O162" s="14">
        <v>32</v>
      </c>
      <c r="P162" s="15" t="s">
        <v>160</v>
      </c>
      <c r="Q162" s="14">
        <v>32</v>
      </c>
      <c r="R162" s="53" t="s">
        <v>160</v>
      </c>
      <c r="S162" s="54">
        <v>64</v>
      </c>
      <c r="T162" s="15" t="s">
        <v>160</v>
      </c>
      <c r="U162" s="14">
        <v>32</v>
      </c>
      <c r="V162" s="15" t="s">
        <v>160</v>
      </c>
      <c r="W162" s="14">
        <v>32</v>
      </c>
      <c r="X162" s="15" t="s">
        <v>160</v>
      </c>
      <c r="Y162" s="14">
        <v>32</v>
      </c>
      <c r="Z162" s="15" t="s">
        <v>160</v>
      </c>
      <c r="AA162" s="14">
        <v>32</v>
      </c>
      <c r="AB162" s="51" t="s">
        <v>158</v>
      </c>
      <c r="AC162" s="52">
        <v>4.5</v>
      </c>
      <c r="AD162" s="51" t="s">
        <v>158</v>
      </c>
      <c r="AE162" s="52">
        <v>4.5</v>
      </c>
    </row>
    <row r="163" spans="1:31" s="6" customFormat="1" x14ac:dyDescent="0.2">
      <c r="A163" s="3"/>
      <c r="B163" s="4"/>
      <c r="D163" s="15"/>
      <c r="E163" s="14"/>
      <c r="F163" s="51" t="s">
        <v>138</v>
      </c>
      <c r="G163" s="52">
        <v>7.9</v>
      </c>
      <c r="H163" s="51" t="s">
        <v>138</v>
      </c>
      <c r="I163" s="52">
        <v>7.9</v>
      </c>
      <c r="J163" s="51" t="s">
        <v>158</v>
      </c>
      <c r="K163" s="52">
        <v>4.5</v>
      </c>
      <c r="L163" s="15"/>
      <c r="M163" s="14"/>
      <c r="N163" s="15"/>
      <c r="O163" s="14"/>
      <c r="P163" s="51" t="s">
        <v>138</v>
      </c>
      <c r="Q163" s="52">
        <v>7.9</v>
      </c>
      <c r="R163" s="15"/>
      <c r="S163" s="14"/>
      <c r="T163" s="15"/>
      <c r="U163" s="14"/>
      <c r="V163" s="15"/>
      <c r="W163" s="14"/>
      <c r="X163" s="15"/>
      <c r="Y163" s="14"/>
      <c r="Z163" s="51" t="s">
        <v>158</v>
      </c>
      <c r="AA163" s="52">
        <v>4.5</v>
      </c>
      <c r="AB163" s="51" t="s">
        <v>138</v>
      </c>
      <c r="AC163" s="52">
        <v>15.8</v>
      </c>
      <c r="AD163" s="15"/>
      <c r="AE163" s="14"/>
    </row>
    <row r="164" spans="1:31" s="6" customFormat="1" x14ac:dyDescent="0.2">
      <c r="A164" s="3"/>
      <c r="B164" s="4"/>
      <c r="D164" s="15"/>
      <c r="E164" s="14"/>
      <c r="F164" s="51" t="s">
        <v>162</v>
      </c>
      <c r="G164" s="52">
        <v>7.1</v>
      </c>
      <c r="H164" s="15" t="s">
        <v>115</v>
      </c>
      <c r="I164" s="14">
        <v>27.3</v>
      </c>
      <c r="J164" s="15"/>
      <c r="K164" s="14"/>
      <c r="L164" s="15"/>
      <c r="M164" s="14"/>
      <c r="N164" s="15"/>
      <c r="O164" s="14"/>
      <c r="P164" s="15" t="s">
        <v>115</v>
      </c>
      <c r="Q164" s="14">
        <v>27.3</v>
      </c>
      <c r="R164" s="15"/>
      <c r="S164" s="14"/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</row>
    <row r="165" spans="1:31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</row>
    <row r="166" spans="1:31" s="1" customFormat="1" x14ac:dyDescent="0.2">
      <c r="A166" s="3"/>
      <c r="B166" s="4"/>
      <c r="D166" s="7"/>
      <c r="E166" s="5">
        <f>SUM(E160:E165)</f>
        <v>145.9</v>
      </c>
      <c r="F166" s="8"/>
      <c r="G166" s="5">
        <f>SUM(G160:G165)</f>
        <v>184.8</v>
      </c>
      <c r="H166" s="8"/>
      <c r="I166" s="5">
        <f>SUM(I160:I165)</f>
        <v>239.10000000000002</v>
      </c>
      <c r="J166" s="7"/>
      <c r="K166" s="5">
        <f>SUM(K160:K165)</f>
        <v>164.8</v>
      </c>
      <c r="L166" s="7"/>
      <c r="M166" s="5">
        <f>SUM(M160:M165)</f>
        <v>111.00000000000001</v>
      </c>
      <c r="N166" s="7"/>
      <c r="O166" s="5">
        <f>SUM(O160:O165)</f>
        <v>145.9</v>
      </c>
      <c r="P166" s="7"/>
      <c r="Q166" s="5">
        <f>SUM(Q160:Q165)</f>
        <v>243.20000000000002</v>
      </c>
      <c r="R166" s="7"/>
      <c r="S166" s="5">
        <f>SUM(S160:S165)</f>
        <v>177.9</v>
      </c>
      <c r="T166" s="7"/>
      <c r="U166" s="5">
        <f>SUM(U160:U165)</f>
        <v>83.7</v>
      </c>
      <c r="V166" s="7"/>
      <c r="W166" s="5">
        <f>SUM(W160:W165)</f>
        <v>145.9</v>
      </c>
      <c r="X166" s="7"/>
      <c r="Y166" s="5">
        <f>SUM(Y160:Y165)</f>
        <v>145.10000000000002</v>
      </c>
      <c r="Z166" s="8"/>
      <c r="AA166" s="5">
        <f>SUM(AA160:AA165)</f>
        <v>164.9</v>
      </c>
      <c r="AB166" s="7"/>
      <c r="AC166" s="5">
        <f>SUM(AC160:AC165)</f>
        <v>145.80000000000001</v>
      </c>
      <c r="AD166" s="7"/>
      <c r="AE166" s="5">
        <f>SUM(AE160:AE165)</f>
        <v>158.1</v>
      </c>
    </row>
    <row r="167" spans="1:31" x14ac:dyDescent="0.2">
      <c r="A167" s="3"/>
      <c r="B167" s="4"/>
      <c r="D167" s="15"/>
      <c r="E167" s="14"/>
      <c r="F167" s="16"/>
      <c r="G167" s="14"/>
      <c r="H167" s="16"/>
      <c r="I167" s="14"/>
      <c r="J167" s="15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6"/>
      <c r="AA167" s="14"/>
      <c r="AB167" s="15"/>
      <c r="AC167" s="14"/>
      <c r="AD167" s="15"/>
      <c r="AE167" s="14"/>
    </row>
    <row r="168" spans="1:31" s="6" customFormat="1" x14ac:dyDescent="0.2">
      <c r="A168" s="3"/>
      <c r="B168" s="4"/>
      <c r="D168" s="53" t="s">
        <v>160</v>
      </c>
      <c r="E168" s="54">
        <v>58</v>
      </c>
      <c r="F168" s="15"/>
      <c r="G168" s="14"/>
      <c r="H168" s="15" t="s">
        <v>115</v>
      </c>
      <c r="I168" s="14">
        <v>27</v>
      </c>
      <c r="J168" s="53" t="s">
        <v>160</v>
      </c>
      <c r="K168" s="54">
        <v>58</v>
      </c>
      <c r="L168" s="15" t="s">
        <v>160</v>
      </c>
      <c r="M168" s="14">
        <v>25.8</v>
      </c>
      <c r="N168" s="15" t="s">
        <v>160</v>
      </c>
      <c r="O168" s="14">
        <v>25.8</v>
      </c>
      <c r="P168" s="15" t="s">
        <v>160</v>
      </c>
      <c r="Q168" s="14">
        <v>25.8</v>
      </c>
      <c r="R168" s="15" t="s">
        <v>160</v>
      </c>
      <c r="S168" s="14">
        <v>25.8</v>
      </c>
      <c r="T168" s="15" t="s">
        <v>160</v>
      </c>
      <c r="U168" s="14">
        <v>25.8</v>
      </c>
      <c r="V168" s="15" t="s">
        <v>160</v>
      </c>
      <c r="W168" s="14">
        <v>25.8</v>
      </c>
      <c r="X168" s="15" t="s">
        <v>160</v>
      </c>
      <c r="Y168" s="14">
        <v>25.8</v>
      </c>
      <c r="Z168" s="15" t="s">
        <v>160</v>
      </c>
      <c r="AA168" s="14">
        <v>25.8</v>
      </c>
      <c r="AB168" s="15"/>
      <c r="AC168" s="14"/>
      <c r="AD168" s="15"/>
      <c r="AE168" s="14"/>
    </row>
    <row r="169" spans="1:31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 t="s">
        <v>115</v>
      </c>
      <c r="Q169" s="14">
        <v>27</v>
      </c>
      <c r="R169" s="15"/>
      <c r="S169" s="14"/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</row>
    <row r="170" spans="1:31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</row>
    <row r="171" spans="1:31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</row>
    <row r="172" spans="1:31" s="1" customFormat="1" x14ac:dyDescent="0.2">
      <c r="A172" s="3"/>
      <c r="B172" s="4"/>
      <c r="D172" s="7"/>
      <c r="E172" s="5">
        <f>SUM(E166:E171)</f>
        <v>203.9</v>
      </c>
      <c r="F172" s="8"/>
      <c r="G172" s="5">
        <f>SUM(G166:G171)</f>
        <v>184.8</v>
      </c>
      <c r="H172" s="8"/>
      <c r="I172" s="5">
        <f>SUM(I166:I171)</f>
        <v>266.10000000000002</v>
      </c>
      <c r="J172" s="7"/>
      <c r="K172" s="5">
        <f>SUM(K166:K171)</f>
        <v>222.8</v>
      </c>
      <c r="L172" s="7"/>
      <c r="M172" s="5">
        <f>SUM(M166:M171)</f>
        <v>136.80000000000001</v>
      </c>
      <c r="N172" s="7"/>
      <c r="O172" s="5">
        <f>SUM(O166:O171)</f>
        <v>171.70000000000002</v>
      </c>
      <c r="P172" s="7"/>
      <c r="Q172" s="5">
        <f>SUM(Q166:Q171)</f>
        <v>296</v>
      </c>
      <c r="R172" s="7"/>
      <c r="S172" s="5">
        <f>SUM(S166:S171)</f>
        <v>203.70000000000002</v>
      </c>
      <c r="T172" s="7"/>
      <c r="U172" s="5">
        <f>SUM(U166:U171)</f>
        <v>109.5</v>
      </c>
      <c r="V172" s="7"/>
      <c r="W172" s="5">
        <f>SUM(W166:W171)</f>
        <v>171.70000000000002</v>
      </c>
      <c r="X172" s="7"/>
      <c r="Y172" s="5">
        <f>SUM(Y166:Y171)</f>
        <v>170.90000000000003</v>
      </c>
      <c r="Z172" s="8"/>
      <c r="AA172" s="5">
        <f>SUM(AA166:AA171)</f>
        <v>190.70000000000002</v>
      </c>
      <c r="AB172" s="7"/>
      <c r="AC172" s="5">
        <f>SUM(AC166:AC171)</f>
        <v>145.80000000000001</v>
      </c>
      <c r="AD172" s="7"/>
      <c r="AE172" s="5">
        <f>SUM(AE166:AE171)</f>
        <v>158.1</v>
      </c>
    </row>
    <row r="173" spans="1:31" ht="13.5" customHeight="1" x14ac:dyDescent="0.2">
      <c r="A173" s="3"/>
      <c r="B173" s="4"/>
      <c r="D173" s="15"/>
      <c r="E173" s="14"/>
      <c r="F173" s="16"/>
      <c r="G173" s="14"/>
      <c r="H173" s="16"/>
      <c r="I173" s="14"/>
      <c r="J173" s="15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6"/>
      <c r="AA173" s="14"/>
      <c r="AB173" s="15"/>
      <c r="AC173" s="14"/>
      <c r="AD173" s="15"/>
      <c r="AE173" s="14"/>
    </row>
    <row r="174" spans="1:31" s="6" customFormat="1" x14ac:dyDescent="0.2">
      <c r="A174" s="3"/>
      <c r="B174" s="4"/>
      <c r="D174" s="55" t="s">
        <v>160</v>
      </c>
      <c r="E174" s="56">
        <v>47.6</v>
      </c>
      <c r="F174" s="15"/>
      <c r="G174" s="14"/>
      <c r="H174" s="51" t="s">
        <v>115</v>
      </c>
      <c r="I174" s="52">
        <v>19.8</v>
      </c>
      <c r="J174" s="55" t="s">
        <v>160</v>
      </c>
      <c r="K174" s="56">
        <v>47.6</v>
      </c>
      <c r="L174" s="55" t="s">
        <v>160</v>
      </c>
      <c r="M174" s="56">
        <v>89</v>
      </c>
      <c r="N174" s="55" t="s">
        <v>160</v>
      </c>
      <c r="O174" s="56">
        <v>89</v>
      </c>
      <c r="P174" s="55" t="s">
        <v>160</v>
      </c>
      <c r="Q174" s="56">
        <v>89</v>
      </c>
      <c r="R174" s="55" t="s">
        <v>160</v>
      </c>
      <c r="S174" s="56">
        <v>47.6</v>
      </c>
      <c r="T174" s="55" t="s">
        <v>160</v>
      </c>
      <c r="U174" s="56">
        <v>47.6</v>
      </c>
      <c r="V174" s="55" t="s">
        <v>160</v>
      </c>
      <c r="W174" s="56">
        <v>47.6</v>
      </c>
      <c r="X174" s="55" t="s">
        <v>160</v>
      </c>
      <c r="Y174" s="56">
        <v>89</v>
      </c>
      <c r="Z174" s="55" t="s">
        <v>160</v>
      </c>
      <c r="AA174" s="56">
        <v>89</v>
      </c>
      <c r="AB174" s="15"/>
      <c r="AC174" s="14"/>
      <c r="AD174" s="15"/>
      <c r="AE174" s="14"/>
    </row>
    <row r="175" spans="1:31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51" t="s">
        <v>115</v>
      </c>
      <c r="Q175" s="52">
        <v>7.9</v>
      </c>
      <c r="R175" s="15"/>
      <c r="S175" s="14"/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</row>
    <row r="176" spans="1:31" s="6" customFormat="1" x14ac:dyDescent="0.2">
      <c r="A176" s="3"/>
      <c r="B176" s="4"/>
      <c r="D176" s="2"/>
      <c r="E176" s="14"/>
      <c r="F176" s="15"/>
      <c r="G176" s="14"/>
      <c r="H176" s="15"/>
      <c r="I176" s="14"/>
      <c r="J176" s="2"/>
      <c r="K176" s="14"/>
      <c r="L176" s="15"/>
      <c r="M176" s="14"/>
      <c r="N176" s="15"/>
      <c r="O176" s="14"/>
      <c r="P176" s="2"/>
      <c r="Q176" s="14"/>
      <c r="R176" s="2"/>
      <c r="S176" s="14"/>
      <c r="T176" s="2"/>
      <c r="U176" s="14"/>
      <c r="V176" s="15"/>
      <c r="W176" s="14"/>
      <c r="X176" s="2"/>
      <c r="Y176" s="14"/>
      <c r="Z176" s="15"/>
      <c r="AA176" s="14"/>
      <c r="AB176" s="15"/>
      <c r="AC176" s="14"/>
      <c r="AD176" s="15"/>
      <c r="AE176" s="14"/>
    </row>
    <row r="177" spans="1:31" s="1" customFormat="1" ht="12.75" x14ac:dyDescent="0.2">
      <c r="A177" s="9"/>
      <c r="B177" s="10" t="s">
        <v>10</v>
      </c>
      <c r="C177" s="11"/>
      <c r="D177" s="12"/>
      <c r="E177" s="13">
        <f t="shared" ref="E177" si="22">SUM(E172:E176)</f>
        <v>251.5</v>
      </c>
      <c r="F177" s="12"/>
      <c r="G177" s="13">
        <f t="shared" ref="G177" si="23">SUM(G172:G176)</f>
        <v>184.8</v>
      </c>
      <c r="H177" s="12"/>
      <c r="I177" s="13">
        <f t="shared" ref="I177" si="24">SUM(I172:I176)</f>
        <v>285.90000000000003</v>
      </c>
      <c r="J177" s="12"/>
      <c r="K177" s="13">
        <f t="shared" ref="K177" si="25">SUM(K172:K176)</f>
        <v>270.40000000000003</v>
      </c>
      <c r="L177" s="12"/>
      <c r="M177" s="13">
        <f>SUM(M172:M176)</f>
        <v>225.8</v>
      </c>
      <c r="N177" s="12"/>
      <c r="O177" s="13">
        <f t="shared" ref="O177" si="26">SUM(O172:O176)</f>
        <v>260.70000000000005</v>
      </c>
      <c r="P177" s="12"/>
      <c r="Q177" s="13">
        <f t="shared" ref="Q177:S177" si="27">SUM(Q172:Q176)</f>
        <v>392.9</v>
      </c>
      <c r="R177" s="12"/>
      <c r="S177" s="13">
        <f t="shared" si="27"/>
        <v>251.3</v>
      </c>
      <c r="T177" s="12"/>
      <c r="U177" s="13">
        <f t="shared" ref="U177" si="28">SUM(U172:U176)</f>
        <v>157.1</v>
      </c>
      <c r="V177" s="12"/>
      <c r="W177" s="13">
        <f t="shared" ref="W177" si="29">SUM(W172:W176)</f>
        <v>219.3</v>
      </c>
      <c r="X177" s="12"/>
      <c r="Y177" s="13">
        <f t="shared" ref="Y177" si="30">SUM(Y172:Y176)</f>
        <v>259.90000000000003</v>
      </c>
      <c r="Z177" s="12"/>
      <c r="AA177" s="13">
        <f t="shared" ref="AA177" si="31">SUM(AA172:AA176)</f>
        <v>279.70000000000005</v>
      </c>
      <c r="AB177" s="12"/>
      <c r="AC177" s="13">
        <f t="shared" ref="AC177" si="32">SUM(AC172:AC176)</f>
        <v>145.80000000000001</v>
      </c>
      <c r="AD177" s="12"/>
      <c r="AE177" s="13">
        <f t="shared" ref="AE177" si="33">SUM(AE172:AE176)</f>
        <v>158.1</v>
      </c>
    </row>
    <row r="178" spans="1:31" x14ac:dyDescent="0.2">
      <c r="A178" s="3"/>
      <c r="B178" s="4"/>
      <c r="D178" s="17"/>
      <c r="E178" s="18"/>
      <c r="F178" s="16"/>
      <c r="G178" s="14"/>
      <c r="H178" s="19"/>
      <c r="I178" s="18"/>
      <c r="J178" s="17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9"/>
      <c r="AA178" s="18"/>
      <c r="AB178" s="17"/>
      <c r="AC178" s="18"/>
      <c r="AD178" s="17"/>
      <c r="AE178" s="18"/>
    </row>
    <row r="180" spans="1:31" x14ac:dyDescent="0.2">
      <c r="A180" s="49">
        <v>46062</v>
      </c>
      <c r="B180" s="8" t="s">
        <v>64</v>
      </c>
      <c r="D180" s="15" t="s">
        <v>171</v>
      </c>
      <c r="E180" s="14">
        <v>27.1</v>
      </c>
      <c r="F180" s="15" t="s">
        <v>170</v>
      </c>
      <c r="G180" s="14">
        <v>0</v>
      </c>
      <c r="H180" s="15" t="s">
        <v>170</v>
      </c>
      <c r="I180" s="14">
        <v>0</v>
      </c>
      <c r="J180" s="15" t="s">
        <v>170</v>
      </c>
      <c r="K180" s="14">
        <v>0</v>
      </c>
      <c r="L180" s="15" t="s">
        <v>170</v>
      </c>
      <c r="M180" s="14">
        <v>0</v>
      </c>
      <c r="N180" s="15" t="s">
        <v>170</v>
      </c>
      <c r="O180" s="14">
        <v>0</v>
      </c>
      <c r="P180" s="51" t="s">
        <v>94</v>
      </c>
      <c r="Q180" s="52">
        <v>1.5</v>
      </c>
      <c r="R180" s="15" t="s">
        <v>170</v>
      </c>
      <c r="S180" s="14">
        <v>0</v>
      </c>
      <c r="T180" s="15" t="s">
        <v>170</v>
      </c>
      <c r="U180" s="14">
        <v>0</v>
      </c>
      <c r="V180" s="15" t="s">
        <v>171</v>
      </c>
      <c r="W180" s="14">
        <v>27.1</v>
      </c>
      <c r="X180" s="15" t="s">
        <v>170</v>
      </c>
      <c r="Y180" s="14">
        <v>0</v>
      </c>
      <c r="Z180" s="15" t="s">
        <v>170</v>
      </c>
      <c r="AA180" s="14">
        <v>0</v>
      </c>
      <c r="AB180" s="51" t="s">
        <v>94</v>
      </c>
      <c r="AC180" s="52">
        <v>1.5</v>
      </c>
      <c r="AD180" s="15" t="s">
        <v>170</v>
      </c>
      <c r="AE180" s="14">
        <v>0</v>
      </c>
    </row>
    <row r="181" spans="1:31" x14ac:dyDescent="0.2">
      <c r="A181" s="3"/>
      <c r="B181" s="4"/>
      <c r="D181" s="15" t="s">
        <v>181</v>
      </c>
      <c r="E181" s="14">
        <v>0</v>
      </c>
      <c r="F181" s="15" t="s">
        <v>171</v>
      </c>
      <c r="G181" s="14">
        <v>27.1</v>
      </c>
      <c r="H181" s="15" t="s">
        <v>181</v>
      </c>
      <c r="I181" s="14">
        <v>0</v>
      </c>
      <c r="J181" s="15" t="s">
        <v>171</v>
      </c>
      <c r="K181" s="14">
        <v>27.1</v>
      </c>
      <c r="L181" s="15" t="s">
        <v>181</v>
      </c>
      <c r="M181" s="14">
        <v>0</v>
      </c>
      <c r="N181" s="15" t="s">
        <v>181</v>
      </c>
      <c r="O181" s="14">
        <v>0</v>
      </c>
      <c r="P181" s="15" t="s">
        <v>170</v>
      </c>
      <c r="Q181" s="14">
        <v>0</v>
      </c>
      <c r="R181" s="15" t="s">
        <v>171</v>
      </c>
      <c r="S181" s="14">
        <v>27.1</v>
      </c>
      <c r="T181" s="15" t="s">
        <v>171</v>
      </c>
      <c r="U181" s="14">
        <v>27.1</v>
      </c>
      <c r="V181" s="15" t="s">
        <v>181</v>
      </c>
      <c r="W181" s="14">
        <v>0</v>
      </c>
      <c r="X181" s="15" t="s">
        <v>181</v>
      </c>
      <c r="Y181" s="14">
        <v>0</v>
      </c>
      <c r="Z181" s="15" t="s">
        <v>171</v>
      </c>
      <c r="AA181" s="14">
        <v>27.1</v>
      </c>
      <c r="AB181" s="15" t="s">
        <v>170</v>
      </c>
      <c r="AC181" s="14">
        <v>0</v>
      </c>
      <c r="AD181" s="15" t="s">
        <v>98</v>
      </c>
      <c r="AE181" s="14">
        <v>28.8</v>
      </c>
    </row>
    <row r="182" spans="1:31" x14ac:dyDescent="0.2">
      <c r="A182" s="3"/>
      <c r="B182" s="4"/>
      <c r="D182" s="51" t="s">
        <v>172</v>
      </c>
      <c r="E182" s="52">
        <v>8.1999999999999993</v>
      </c>
      <c r="F182" s="15" t="s">
        <v>181</v>
      </c>
      <c r="G182" s="14">
        <v>0</v>
      </c>
      <c r="H182" s="51" t="s">
        <v>174</v>
      </c>
      <c r="I182" s="52">
        <v>8.3000000000000007</v>
      </c>
      <c r="J182" s="15" t="s">
        <v>181</v>
      </c>
      <c r="K182" s="14">
        <v>0</v>
      </c>
      <c r="L182" s="15" t="s">
        <v>145</v>
      </c>
      <c r="M182" s="14">
        <v>0</v>
      </c>
      <c r="N182" s="15" t="s">
        <v>145</v>
      </c>
      <c r="O182" s="14">
        <v>0</v>
      </c>
      <c r="P182" s="15" t="s">
        <v>181</v>
      </c>
      <c r="Q182" s="14">
        <v>0</v>
      </c>
      <c r="R182" s="15" t="s">
        <v>181</v>
      </c>
      <c r="S182" s="14">
        <v>0</v>
      </c>
      <c r="T182" s="15" t="s">
        <v>98</v>
      </c>
      <c r="U182" s="14">
        <v>28.8</v>
      </c>
      <c r="V182" s="51" t="s">
        <v>172</v>
      </c>
      <c r="W182" s="52">
        <v>8.1999999999999993</v>
      </c>
      <c r="X182" s="51" t="s">
        <v>172</v>
      </c>
      <c r="Y182" s="52">
        <v>8.1999999999999993</v>
      </c>
      <c r="Z182" s="15" t="s">
        <v>181</v>
      </c>
      <c r="AA182" s="14">
        <v>0</v>
      </c>
      <c r="AB182" s="15" t="s">
        <v>181</v>
      </c>
      <c r="AC182" s="14">
        <v>0</v>
      </c>
      <c r="AD182" s="15" t="s">
        <v>181</v>
      </c>
      <c r="AE182" s="14">
        <v>0</v>
      </c>
    </row>
    <row r="183" spans="1:31" x14ac:dyDescent="0.2">
      <c r="A183" s="3"/>
      <c r="B183" s="4"/>
      <c r="D183" s="15" t="s">
        <v>145</v>
      </c>
      <c r="E183" s="14">
        <v>0</v>
      </c>
      <c r="F183" s="15" t="s">
        <v>145</v>
      </c>
      <c r="G183" s="14">
        <v>0</v>
      </c>
      <c r="H183" s="15" t="s">
        <v>145</v>
      </c>
      <c r="I183" s="14">
        <v>0</v>
      </c>
      <c r="J183" s="15" t="s">
        <v>145</v>
      </c>
      <c r="K183" s="14">
        <v>0</v>
      </c>
      <c r="L183" s="15" t="s">
        <v>124</v>
      </c>
      <c r="M183" s="14">
        <v>29</v>
      </c>
      <c r="N183" s="15" t="s">
        <v>124</v>
      </c>
      <c r="O183" s="14">
        <v>29</v>
      </c>
      <c r="P183" s="15" t="s">
        <v>145</v>
      </c>
      <c r="Q183" s="14">
        <v>0</v>
      </c>
      <c r="R183" s="15" t="s">
        <v>145</v>
      </c>
      <c r="S183" s="14">
        <v>0</v>
      </c>
      <c r="T183" s="15" t="s">
        <v>181</v>
      </c>
      <c r="U183" s="14">
        <v>0</v>
      </c>
      <c r="V183" s="15" t="s">
        <v>145</v>
      </c>
      <c r="W183" s="14">
        <v>0</v>
      </c>
      <c r="X183" s="15" t="s">
        <v>145</v>
      </c>
      <c r="Y183" s="14">
        <v>0</v>
      </c>
      <c r="Z183" s="15" t="s">
        <v>145</v>
      </c>
      <c r="AA183" s="14">
        <v>0</v>
      </c>
      <c r="AB183" s="15" t="s">
        <v>145</v>
      </c>
      <c r="AC183" s="14">
        <v>0</v>
      </c>
      <c r="AD183" s="15" t="s">
        <v>145</v>
      </c>
      <c r="AE183" s="14">
        <v>0</v>
      </c>
    </row>
    <row r="184" spans="1:31" x14ac:dyDescent="0.2">
      <c r="A184" s="3"/>
      <c r="B184" s="4"/>
      <c r="D184" s="15" t="s">
        <v>124</v>
      </c>
      <c r="E184" s="14">
        <v>29</v>
      </c>
      <c r="F184" s="51" t="s">
        <v>117</v>
      </c>
      <c r="G184" s="52">
        <v>2.8</v>
      </c>
      <c r="H184" s="51" t="s">
        <v>175</v>
      </c>
      <c r="I184" s="52">
        <v>4.2</v>
      </c>
      <c r="J184" s="15" t="s">
        <v>124</v>
      </c>
      <c r="K184" s="14">
        <v>29</v>
      </c>
      <c r="L184" s="15" t="s">
        <v>173</v>
      </c>
      <c r="M184" s="14">
        <v>34.700000000000003</v>
      </c>
      <c r="N184" s="15" t="s">
        <v>169</v>
      </c>
      <c r="O184" s="14">
        <v>0</v>
      </c>
      <c r="P184" s="15" t="s">
        <v>124</v>
      </c>
      <c r="Q184" s="14">
        <v>29</v>
      </c>
      <c r="R184" s="15" t="s">
        <v>169</v>
      </c>
      <c r="S184" s="14">
        <v>0</v>
      </c>
      <c r="T184" s="15" t="s">
        <v>145</v>
      </c>
      <c r="U184" s="14">
        <v>0</v>
      </c>
      <c r="V184" s="15" t="s">
        <v>124</v>
      </c>
      <c r="W184" s="14">
        <v>29</v>
      </c>
      <c r="X184" s="15" t="s">
        <v>124</v>
      </c>
      <c r="Y184" s="14">
        <v>29</v>
      </c>
      <c r="Z184" s="15" t="s">
        <v>124</v>
      </c>
      <c r="AA184" s="14">
        <v>29</v>
      </c>
      <c r="AB184" s="15" t="s">
        <v>124</v>
      </c>
      <c r="AC184" s="14">
        <v>29</v>
      </c>
      <c r="AD184" s="15" t="s">
        <v>124</v>
      </c>
      <c r="AE184" s="14">
        <v>29</v>
      </c>
    </row>
    <row r="185" spans="1:31" x14ac:dyDescent="0.2">
      <c r="A185" s="3"/>
      <c r="B185" s="4"/>
      <c r="D185" s="15" t="s">
        <v>169</v>
      </c>
      <c r="E185" s="14">
        <v>0</v>
      </c>
      <c r="F185" s="15" t="s">
        <v>169</v>
      </c>
      <c r="G185" s="14">
        <v>0</v>
      </c>
      <c r="H185" s="15" t="s">
        <v>123</v>
      </c>
      <c r="I185" s="14">
        <v>36.4</v>
      </c>
      <c r="J185" s="15" t="s">
        <v>169</v>
      </c>
      <c r="K185" s="14">
        <v>0</v>
      </c>
      <c r="L185" s="15" t="s">
        <v>147</v>
      </c>
      <c r="M185" s="14">
        <v>29.9</v>
      </c>
      <c r="N185" s="15" t="s">
        <v>123</v>
      </c>
      <c r="O185" s="14">
        <v>36.4</v>
      </c>
      <c r="P185" s="15" t="s">
        <v>169</v>
      </c>
      <c r="Q185" s="14">
        <v>0</v>
      </c>
      <c r="R185" s="15" t="s">
        <v>123</v>
      </c>
      <c r="S185" s="14">
        <v>36.4</v>
      </c>
      <c r="T185" s="15" t="s">
        <v>169</v>
      </c>
      <c r="U185" s="14">
        <v>0</v>
      </c>
      <c r="V185" s="15" t="s">
        <v>169</v>
      </c>
      <c r="W185" s="14">
        <v>0</v>
      </c>
      <c r="X185" s="15" t="s">
        <v>169</v>
      </c>
      <c r="Y185" s="14">
        <v>0</v>
      </c>
      <c r="Z185" s="15" t="s">
        <v>169</v>
      </c>
      <c r="AA185" s="14">
        <v>0</v>
      </c>
      <c r="AB185" s="15" t="s">
        <v>169</v>
      </c>
      <c r="AC185" s="14">
        <v>0</v>
      </c>
      <c r="AD185" s="15" t="s">
        <v>169</v>
      </c>
      <c r="AE185" s="14">
        <v>0</v>
      </c>
    </row>
    <row r="186" spans="1:31" x14ac:dyDescent="0.2">
      <c r="A186" s="3"/>
      <c r="B186" s="4"/>
      <c r="D186" s="15"/>
      <c r="E186" s="14"/>
      <c r="F186" s="16"/>
      <c r="G186" s="14"/>
      <c r="H186" s="16"/>
      <c r="I186" s="14"/>
      <c r="J186" s="15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6"/>
      <c r="AA186" s="14"/>
      <c r="AB186" s="15"/>
      <c r="AC186" s="14"/>
      <c r="AD186" s="15"/>
      <c r="AE186" s="14"/>
    </row>
    <row r="187" spans="1:31" x14ac:dyDescent="0.2">
      <c r="A187" s="3"/>
      <c r="B187" s="4"/>
      <c r="D187" s="15"/>
      <c r="E187" s="5">
        <f>SUM(E180:E185)</f>
        <v>64.3</v>
      </c>
      <c r="F187" s="16"/>
      <c r="G187" s="5">
        <f>SUM(G180:G185)</f>
        <v>29.900000000000002</v>
      </c>
      <c r="H187" s="16"/>
      <c r="I187" s="5">
        <f>SUM(I180:I185)</f>
        <v>48.9</v>
      </c>
      <c r="J187" s="15"/>
      <c r="K187" s="5">
        <f>SUM(K180:K185)</f>
        <v>56.1</v>
      </c>
      <c r="L187" s="15"/>
      <c r="M187" s="5">
        <f>SUM(M180:M185)</f>
        <v>93.6</v>
      </c>
      <c r="N187" s="15"/>
      <c r="O187" s="5">
        <f>SUM(O180:O185)</f>
        <v>65.400000000000006</v>
      </c>
      <c r="P187" s="15"/>
      <c r="Q187" s="5">
        <f>SUM(Q180:Q185)</f>
        <v>30.5</v>
      </c>
      <c r="R187" s="15"/>
      <c r="S187" s="5">
        <f>SUM(S180:S185)</f>
        <v>63.5</v>
      </c>
      <c r="T187" s="15"/>
      <c r="U187" s="5">
        <f>SUM(U180:U185)</f>
        <v>55.900000000000006</v>
      </c>
      <c r="V187" s="15"/>
      <c r="W187" s="5">
        <f>SUM(W180:W185)</f>
        <v>64.3</v>
      </c>
      <c r="X187" s="15"/>
      <c r="Y187" s="5">
        <f>SUM(Y180:Y185)</f>
        <v>37.200000000000003</v>
      </c>
      <c r="Z187" s="16"/>
      <c r="AA187" s="5">
        <f>SUM(AA180:AA185)</f>
        <v>56.1</v>
      </c>
      <c r="AB187" s="15"/>
      <c r="AC187" s="5">
        <f>SUM(AC180:AC185)</f>
        <v>30.5</v>
      </c>
      <c r="AD187" s="15"/>
      <c r="AE187" s="5">
        <f>SUM(AE180:AE185)</f>
        <v>57.8</v>
      </c>
    </row>
    <row r="188" spans="1:31" x14ac:dyDescent="0.2">
      <c r="A188" s="3"/>
      <c r="B188" s="4"/>
      <c r="D188" s="15"/>
      <c r="E188" s="5"/>
      <c r="F188" s="16"/>
      <c r="G188" s="5"/>
      <c r="H188" s="16"/>
      <c r="I188" s="5"/>
      <c r="J188" s="15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6"/>
      <c r="AA188" s="5"/>
      <c r="AB188" s="15"/>
      <c r="AC188" s="5"/>
      <c r="AD188" s="15"/>
      <c r="AE188" s="5"/>
    </row>
    <row r="189" spans="1:31" s="6" customFormat="1" x14ac:dyDescent="0.2">
      <c r="A189" s="3"/>
      <c r="B189" s="4"/>
      <c r="D189" s="51" t="s">
        <v>171</v>
      </c>
      <c r="E189" s="52">
        <v>3</v>
      </c>
      <c r="F189" s="15" t="s">
        <v>170</v>
      </c>
      <c r="G189" s="14">
        <v>30.3</v>
      </c>
      <c r="H189" s="15" t="s">
        <v>170</v>
      </c>
      <c r="I189" s="14">
        <v>30.3</v>
      </c>
      <c r="J189" s="15" t="s">
        <v>170</v>
      </c>
      <c r="K189" s="14">
        <v>30.3</v>
      </c>
      <c r="L189" s="15" t="s">
        <v>170</v>
      </c>
      <c r="M189" s="14">
        <v>30.3</v>
      </c>
      <c r="N189" s="15" t="s">
        <v>170</v>
      </c>
      <c r="O189" s="14">
        <v>30.3</v>
      </c>
      <c r="P189" s="15" t="s">
        <v>170</v>
      </c>
      <c r="Q189" s="14">
        <v>30.3</v>
      </c>
      <c r="R189" s="15" t="s">
        <v>170</v>
      </c>
      <c r="S189" s="14">
        <v>30.3</v>
      </c>
      <c r="T189" s="15" t="s">
        <v>170</v>
      </c>
      <c r="U189" s="14">
        <v>30.3</v>
      </c>
      <c r="V189" s="51" t="s">
        <v>171</v>
      </c>
      <c r="W189" s="52">
        <v>3</v>
      </c>
      <c r="X189" s="15" t="s">
        <v>170</v>
      </c>
      <c r="Y189" s="14">
        <v>30.3</v>
      </c>
      <c r="Z189" s="15" t="s">
        <v>170</v>
      </c>
      <c r="AA189" s="14">
        <v>30.3</v>
      </c>
      <c r="AB189" s="15" t="s">
        <v>170</v>
      </c>
      <c r="AC189" s="14">
        <v>30.3</v>
      </c>
      <c r="AD189" s="15" t="s">
        <v>170</v>
      </c>
      <c r="AE189" s="14">
        <v>30.3</v>
      </c>
    </row>
    <row r="190" spans="1:31" s="6" customFormat="1" x14ac:dyDescent="0.2">
      <c r="A190" s="3"/>
      <c r="B190" s="4"/>
      <c r="D190" s="15" t="s">
        <v>181</v>
      </c>
      <c r="E190" s="14">
        <v>30.5</v>
      </c>
      <c r="F190" s="51" t="s">
        <v>171</v>
      </c>
      <c r="G190" s="52">
        <v>3</v>
      </c>
      <c r="H190" s="15" t="s">
        <v>181</v>
      </c>
      <c r="I190" s="14">
        <v>30.5</v>
      </c>
      <c r="J190" s="51" t="s">
        <v>171</v>
      </c>
      <c r="K190" s="52">
        <v>3</v>
      </c>
      <c r="L190" s="15" t="s">
        <v>181</v>
      </c>
      <c r="M190" s="14">
        <v>30.5</v>
      </c>
      <c r="N190" s="15" t="s">
        <v>181</v>
      </c>
      <c r="O190" s="14">
        <v>30.5</v>
      </c>
      <c r="P190" s="15" t="s">
        <v>181</v>
      </c>
      <c r="Q190" s="14">
        <v>30.5</v>
      </c>
      <c r="R190" s="51" t="s">
        <v>171</v>
      </c>
      <c r="S190" s="52">
        <v>3</v>
      </c>
      <c r="T190" s="51" t="s">
        <v>171</v>
      </c>
      <c r="U190" s="52">
        <v>3</v>
      </c>
      <c r="V190" s="15" t="s">
        <v>181</v>
      </c>
      <c r="W190" s="14">
        <v>30.5</v>
      </c>
      <c r="X190" s="15" t="s">
        <v>181</v>
      </c>
      <c r="Y190" s="14">
        <v>30.5</v>
      </c>
      <c r="Z190" s="51" t="s">
        <v>171</v>
      </c>
      <c r="AA190" s="52">
        <v>3</v>
      </c>
      <c r="AB190" s="15" t="s">
        <v>181</v>
      </c>
      <c r="AC190" s="14">
        <v>30.5</v>
      </c>
      <c r="AD190" s="15" t="s">
        <v>98</v>
      </c>
      <c r="AE190" s="14">
        <v>35.5</v>
      </c>
    </row>
    <row r="191" spans="1:31" s="6" customFormat="1" x14ac:dyDescent="0.2">
      <c r="A191" s="3"/>
      <c r="B191" s="4"/>
      <c r="D191" s="15" t="s">
        <v>145</v>
      </c>
      <c r="E191" s="14">
        <v>33.799999999999997</v>
      </c>
      <c r="F191" s="15" t="s">
        <v>181</v>
      </c>
      <c r="G191" s="14">
        <v>30.5</v>
      </c>
      <c r="H191" s="15" t="s">
        <v>145</v>
      </c>
      <c r="I191" s="14">
        <v>33.799999999999997</v>
      </c>
      <c r="J191" s="15" t="s">
        <v>181</v>
      </c>
      <c r="K191" s="14">
        <v>30.5</v>
      </c>
      <c r="L191" s="15" t="s">
        <v>145</v>
      </c>
      <c r="M191" s="14">
        <v>33.799999999999997</v>
      </c>
      <c r="N191" s="15" t="s">
        <v>145</v>
      </c>
      <c r="O191" s="14">
        <v>33.799999999999997</v>
      </c>
      <c r="P191" s="15" t="s">
        <v>145</v>
      </c>
      <c r="Q191" s="14">
        <v>33.799999999999997</v>
      </c>
      <c r="R191" s="15" t="s">
        <v>181</v>
      </c>
      <c r="S191" s="14">
        <v>30.5</v>
      </c>
      <c r="T191" s="15" t="s">
        <v>98</v>
      </c>
      <c r="U191" s="14">
        <v>35.5</v>
      </c>
      <c r="V191" s="15" t="s">
        <v>145</v>
      </c>
      <c r="W191" s="14">
        <v>33.799999999999997</v>
      </c>
      <c r="X191" s="15" t="s">
        <v>145</v>
      </c>
      <c r="Y191" s="14">
        <v>33.799999999999997</v>
      </c>
      <c r="Z191" s="15" t="s">
        <v>181</v>
      </c>
      <c r="AA191" s="14">
        <v>30.5</v>
      </c>
      <c r="AB191" s="15" t="s">
        <v>145</v>
      </c>
      <c r="AC191" s="14">
        <v>33.799999999999997</v>
      </c>
      <c r="AD191" s="15" t="s">
        <v>181</v>
      </c>
      <c r="AE191" s="14">
        <v>30.5</v>
      </c>
    </row>
    <row r="192" spans="1:31" s="6" customFormat="1" x14ac:dyDescent="0.2">
      <c r="A192" s="3"/>
      <c r="B192" s="4"/>
      <c r="D192" s="15" t="s">
        <v>124</v>
      </c>
      <c r="E192" s="14">
        <v>23.9</v>
      </c>
      <c r="F192" s="15" t="s">
        <v>145</v>
      </c>
      <c r="G192" s="14">
        <v>33.799999999999997</v>
      </c>
      <c r="H192" s="51" t="s">
        <v>123</v>
      </c>
      <c r="I192" s="52">
        <v>3.4</v>
      </c>
      <c r="J192" s="15" t="s">
        <v>145</v>
      </c>
      <c r="K192" s="14">
        <v>33.799999999999997</v>
      </c>
      <c r="L192" s="15" t="s">
        <v>124</v>
      </c>
      <c r="M192" s="14">
        <v>23.9</v>
      </c>
      <c r="N192" s="15" t="s">
        <v>124</v>
      </c>
      <c r="O192" s="14">
        <v>23.9</v>
      </c>
      <c r="P192" s="15" t="s">
        <v>124</v>
      </c>
      <c r="Q192" s="14">
        <v>23.9</v>
      </c>
      <c r="R192" s="15" t="s">
        <v>145</v>
      </c>
      <c r="S192" s="14">
        <v>33.799999999999997</v>
      </c>
      <c r="T192" s="15" t="s">
        <v>181</v>
      </c>
      <c r="U192" s="14">
        <v>30.5</v>
      </c>
      <c r="V192" s="15" t="s">
        <v>124</v>
      </c>
      <c r="W192" s="14">
        <v>23.9</v>
      </c>
      <c r="X192" s="15" t="s">
        <v>124</v>
      </c>
      <c r="Y192" s="14">
        <v>23.9</v>
      </c>
      <c r="Z192" s="15" t="s">
        <v>145</v>
      </c>
      <c r="AA192" s="14">
        <v>33.799999999999997</v>
      </c>
      <c r="AB192" s="15" t="s">
        <v>124</v>
      </c>
      <c r="AC192" s="14">
        <v>23.9</v>
      </c>
      <c r="AD192" s="15" t="s">
        <v>145</v>
      </c>
      <c r="AE192" s="14">
        <v>33.799999999999997</v>
      </c>
    </row>
    <row r="193" spans="1:31" s="6" customFormat="1" x14ac:dyDescent="0.2">
      <c r="A193" s="3"/>
      <c r="B193" s="4"/>
      <c r="D193" s="51" t="s">
        <v>169</v>
      </c>
      <c r="E193" s="52">
        <v>8.6999999999999993</v>
      </c>
      <c r="F193" s="51" t="s">
        <v>169</v>
      </c>
      <c r="G193" s="52">
        <v>8.6999999999999993</v>
      </c>
      <c r="H193" s="15"/>
      <c r="I193" s="14"/>
      <c r="J193" s="15" t="s">
        <v>124</v>
      </c>
      <c r="K193" s="14">
        <v>23.9</v>
      </c>
      <c r="L193" s="15" t="s">
        <v>173</v>
      </c>
      <c r="M193" s="14">
        <v>33</v>
      </c>
      <c r="N193" s="51" t="s">
        <v>169</v>
      </c>
      <c r="O193" s="52">
        <v>8.6999999999999993</v>
      </c>
      <c r="P193" s="51" t="s">
        <v>169</v>
      </c>
      <c r="Q193" s="52">
        <v>8.6999999999999993</v>
      </c>
      <c r="R193" s="51" t="s">
        <v>169</v>
      </c>
      <c r="S193" s="52">
        <v>8.6999999999999993</v>
      </c>
      <c r="T193" s="15" t="s">
        <v>145</v>
      </c>
      <c r="U193" s="14">
        <v>33.799999999999997</v>
      </c>
      <c r="V193" s="51" t="s">
        <v>169</v>
      </c>
      <c r="W193" s="52">
        <v>8.6999999999999993</v>
      </c>
      <c r="X193" s="51" t="s">
        <v>169</v>
      </c>
      <c r="Y193" s="52">
        <v>8.6999999999999993</v>
      </c>
      <c r="Z193" s="15" t="s">
        <v>124</v>
      </c>
      <c r="AA193" s="14">
        <v>23.9</v>
      </c>
      <c r="AB193" s="51" t="s">
        <v>169</v>
      </c>
      <c r="AC193" s="52">
        <v>8.6999999999999993</v>
      </c>
      <c r="AD193" s="15" t="s">
        <v>124</v>
      </c>
      <c r="AE193" s="14">
        <v>23.9</v>
      </c>
    </row>
    <row r="194" spans="1:31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51" t="s">
        <v>169</v>
      </c>
      <c r="K194" s="52">
        <v>8.6999999999999993</v>
      </c>
      <c r="L194" s="15" t="s">
        <v>147</v>
      </c>
      <c r="M194" s="14">
        <v>27.9</v>
      </c>
      <c r="N194" s="51" t="s">
        <v>123</v>
      </c>
      <c r="O194" s="52">
        <v>3.4</v>
      </c>
      <c r="P194" s="15"/>
      <c r="Q194" s="14"/>
      <c r="R194" s="51" t="s">
        <v>123</v>
      </c>
      <c r="S194" s="52">
        <v>3.4</v>
      </c>
      <c r="T194" s="51" t="s">
        <v>169</v>
      </c>
      <c r="U194" s="52">
        <v>8.6999999999999993</v>
      </c>
      <c r="V194" s="15"/>
      <c r="W194" s="14"/>
      <c r="X194" s="15"/>
      <c r="Y194" s="14"/>
      <c r="Z194" s="51" t="s">
        <v>169</v>
      </c>
      <c r="AA194" s="52">
        <v>8.6999999999999993</v>
      </c>
      <c r="AB194" s="15"/>
      <c r="AC194" s="14"/>
      <c r="AD194" s="51" t="s">
        <v>169</v>
      </c>
      <c r="AE194" s="52">
        <v>8.6999999999999993</v>
      </c>
    </row>
    <row r="195" spans="1:31" x14ac:dyDescent="0.2">
      <c r="A195" s="3"/>
      <c r="B195" s="4"/>
      <c r="D195" s="15"/>
      <c r="E195" s="14"/>
      <c r="F195" s="16"/>
      <c r="G195" s="14"/>
      <c r="H195" s="16"/>
      <c r="I195" s="14"/>
      <c r="J195" s="15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6"/>
      <c r="AA195" s="14"/>
      <c r="AB195" s="15"/>
      <c r="AC195" s="14"/>
      <c r="AD195" s="15"/>
      <c r="AE195" s="14"/>
    </row>
    <row r="196" spans="1:31" s="1" customFormat="1" x14ac:dyDescent="0.2">
      <c r="A196" s="3"/>
      <c r="B196" s="4"/>
      <c r="D196" s="7"/>
      <c r="E196" s="5">
        <f>SUM(E187:E195)</f>
        <v>164.2</v>
      </c>
      <c r="F196" s="8"/>
      <c r="G196" s="5">
        <f>SUM(G187:G195)</f>
        <v>136.19999999999999</v>
      </c>
      <c r="H196" s="8"/>
      <c r="I196" s="5">
        <f>SUM(I187:I195)</f>
        <v>146.9</v>
      </c>
      <c r="J196" s="7"/>
      <c r="K196" s="5">
        <f>SUM(K187:K195)</f>
        <v>186.29999999999998</v>
      </c>
      <c r="L196" s="7"/>
      <c r="M196" s="5">
        <f>SUM(M187:M195)</f>
        <v>273</v>
      </c>
      <c r="N196" s="7"/>
      <c r="O196" s="5">
        <f>SUM(O187:O195)</f>
        <v>196</v>
      </c>
      <c r="P196" s="7"/>
      <c r="Q196" s="5">
        <f>SUM(Q187:Q195)</f>
        <v>157.69999999999999</v>
      </c>
      <c r="R196" s="7"/>
      <c r="S196" s="5">
        <f>SUM(S187:S195)</f>
        <v>173.2</v>
      </c>
      <c r="T196" s="7"/>
      <c r="U196" s="5">
        <f>SUM(U187:U195)</f>
        <v>197.7</v>
      </c>
      <c r="V196" s="7"/>
      <c r="W196" s="5">
        <f>SUM(W187:W195)</f>
        <v>164.2</v>
      </c>
      <c r="X196" s="7"/>
      <c r="Y196" s="5">
        <f>SUM(Y187:Y195)</f>
        <v>164.4</v>
      </c>
      <c r="Z196" s="8"/>
      <c r="AA196" s="5">
        <f>SUM(AA187:AA195)</f>
        <v>186.29999999999998</v>
      </c>
      <c r="AB196" s="7"/>
      <c r="AC196" s="5">
        <f>SUM(AC187:AC195)</f>
        <v>157.69999999999999</v>
      </c>
      <c r="AD196" s="7"/>
      <c r="AE196" s="5">
        <f>SUM(AE187:AE195)</f>
        <v>220.49999999999997</v>
      </c>
    </row>
    <row r="197" spans="1:31" x14ac:dyDescent="0.2">
      <c r="A197" s="3"/>
      <c r="B197" s="4"/>
      <c r="D197" s="15"/>
      <c r="E197" s="14"/>
      <c r="F197" s="16"/>
      <c r="G197" s="14"/>
      <c r="H197" s="16"/>
      <c r="I197" s="14"/>
      <c r="J197" s="15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6"/>
      <c r="AA197" s="14"/>
      <c r="AB197" s="15"/>
      <c r="AC197" s="14"/>
      <c r="AD197" s="15"/>
      <c r="AE197" s="14"/>
    </row>
    <row r="198" spans="1:31" s="6" customFormat="1" x14ac:dyDescent="0.2">
      <c r="A198" s="3"/>
      <c r="B198" s="4"/>
      <c r="D198" s="15" t="s">
        <v>181</v>
      </c>
      <c r="E198" s="14">
        <v>28.7</v>
      </c>
      <c r="F198" s="15" t="s">
        <v>170</v>
      </c>
      <c r="G198" s="14">
        <v>30.1</v>
      </c>
      <c r="H198" s="15" t="s">
        <v>170</v>
      </c>
      <c r="I198" s="14">
        <v>30.1</v>
      </c>
      <c r="J198" s="15" t="s">
        <v>170</v>
      </c>
      <c r="K198" s="14">
        <v>30.1</v>
      </c>
      <c r="L198" s="15" t="s">
        <v>170</v>
      </c>
      <c r="M198" s="14">
        <v>30.1</v>
      </c>
      <c r="N198" s="15" t="s">
        <v>170</v>
      </c>
      <c r="O198" s="14">
        <v>30.1</v>
      </c>
      <c r="P198" s="15" t="s">
        <v>170</v>
      </c>
      <c r="Q198" s="14">
        <v>30.1</v>
      </c>
      <c r="R198" s="15" t="s">
        <v>170</v>
      </c>
      <c r="S198" s="14">
        <v>30.1</v>
      </c>
      <c r="T198" s="15" t="s">
        <v>170</v>
      </c>
      <c r="U198" s="14">
        <v>30.1</v>
      </c>
      <c r="V198" s="15" t="s">
        <v>181</v>
      </c>
      <c r="W198" s="14">
        <v>28.7</v>
      </c>
      <c r="X198" s="15" t="s">
        <v>170</v>
      </c>
      <c r="Y198" s="14">
        <v>30.1</v>
      </c>
      <c r="Z198" s="15" t="s">
        <v>170</v>
      </c>
      <c r="AA198" s="14">
        <v>30.1</v>
      </c>
      <c r="AB198" s="15" t="s">
        <v>170</v>
      </c>
      <c r="AC198" s="14">
        <v>30.1</v>
      </c>
      <c r="AD198" s="15" t="s">
        <v>170</v>
      </c>
      <c r="AE198" s="14">
        <v>30.1</v>
      </c>
    </row>
    <row r="199" spans="1:31" s="6" customFormat="1" x14ac:dyDescent="0.2">
      <c r="A199" s="3"/>
      <c r="B199" s="4"/>
      <c r="D199" s="15" t="s">
        <v>145</v>
      </c>
      <c r="E199" s="14">
        <v>30.7</v>
      </c>
      <c r="F199" s="15" t="s">
        <v>181</v>
      </c>
      <c r="G199" s="14">
        <v>28.7</v>
      </c>
      <c r="H199" s="15" t="s">
        <v>181</v>
      </c>
      <c r="I199" s="14">
        <v>28.7</v>
      </c>
      <c r="J199" s="15" t="s">
        <v>181</v>
      </c>
      <c r="K199" s="14">
        <v>28.7</v>
      </c>
      <c r="L199" s="15" t="s">
        <v>181</v>
      </c>
      <c r="M199" s="14">
        <v>28.7</v>
      </c>
      <c r="N199" s="15" t="s">
        <v>181</v>
      </c>
      <c r="O199" s="14">
        <v>28.7</v>
      </c>
      <c r="P199" s="15" t="s">
        <v>181</v>
      </c>
      <c r="Q199" s="14">
        <v>28.7</v>
      </c>
      <c r="R199" s="15" t="s">
        <v>181</v>
      </c>
      <c r="S199" s="14">
        <v>28.7</v>
      </c>
      <c r="T199" s="51" t="s">
        <v>98</v>
      </c>
      <c r="U199" s="52">
        <v>6.4</v>
      </c>
      <c r="V199" s="15" t="s">
        <v>145</v>
      </c>
      <c r="W199" s="14">
        <v>30.7</v>
      </c>
      <c r="X199" s="15" t="s">
        <v>181</v>
      </c>
      <c r="Y199" s="14">
        <v>28.7</v>
      </c>
      <c r="Z199" s="15" t="s">
        <v>181</v>
      </c>
      <c r="AA199" s="14">
        <v>28.7</v>
      </c>
      <c r="AB199" s="15" t="s">
        <v>181</v>
      </c>
      <c r="AC199" s="14">
        <v>28.7</v>
      </c>
      <c r="AD199" s="51" t="s">
        <v>98</v>
      </c>
      <c r="AE199" s="52">
        <v>6.4</v>
      </c>
    </row>
    <row r="200" spans="1:31" s="6" customFormat="1" x14ac:dyDescent="0.2">
      <c r="A200" s="3"/>
      <c r="B200" s="4"/>
      <c r="D200" s="15" t="s">
        <v>124</v>
      </c>
      <c r="E200" s="14">
        <v>23.6</v>
      </c>
      <c r="F200" s="53" t="s">
        <v>145</v>
      </c>
      <c r="G200" s="54">
        <v>61.4</v>
      </c>
      <c r="H200" s="15" t="s">
        <v>145</v>
      </c>
      <c r="I200" s="14">
        <v>30.7</v>
      </c>
      <c r="J200" s="15" t="s">
        <v>145</v>
      </c>
      <c r="K200" s="14">
        <v>30.7</v>
      </c>
      <c r="L200" s="15" t="s">
        <v>145</v>
      </c>
      <c r="M200" s="14">
        <v>30.7</v>
      </c>
      <c r="N200" s="15" t="s">
        <v>145</v>
      </c>
      <c r="O200" s="14">
        <v>30.7</v>
      </c>
      <c r="P200" s="15" t="s">
        <v>145</v>
      </c>
      <c r="Q200" s="14">
        <v>30.7</v>
      </c>
      <c r="R200" s="15" t="s">
        <v>145</v>
      </c>
      <c r="S200" s="14">
        <v>30.7</v>
      </c>
      <c r="T200" s="15" t="s">
        <v>181</v>
      </c>
      <c r="U200" s="14">
        <v>28.7</v>
      </c>
      <c r="V200" s="15" t="s">
        <v>124</v>
      </c>
      <c r="W200" s="14">
        <v>23.6</v>
      </c>
      <c r="X200" s="15" t="s">
        <v>145</v>
      </c>
      <c r="Y200" s="14">
        <v>30.7</v>
      </c>
      <c r="Z200" s="15" t="s">
        <v>145</v>
      </c>
      <c r="AA200" s="14">
        <v>30.7</v>
      </c>
      <c r="AB200" s="15" t="s">
        <v>145</v>
      </c>
      <c r="AC200" s="14">
        <v>30.7</v>
      </c>
      <c r="AD200" s="15" t="s">
        <v>181</v>
      </c>
      <c r="AE200" s="14">
        <v>28.7</v>
      </c>
    </row>
    <row r="201" spans="1:31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 t="s">
        <v>124</v>
      </c>
      <c r="K201" s="14">
        <v>23.6</v>
      </c>
      <c r="L201" s="15" t="s">
        <v>124</v>
      </c>
      <c r="M201" s="14">
        <v>23.6</v>
      </c>
      <c r="N201" s="15" t="s">
        <v>124</v>
      </c>
      <c r="O201" s="14">
        <v>23.6</v>
      </c>
      <c r="P201" s="15" t="s">
        <v>124</v>
      </c>
      <c r="Q201" s="14">
        <v>23.6</v>
      </c>
      <c r="R201" s="15"/>
      <c r="S201" s="14"/>
      <c r="T201" s="53" t="s">
        <v>145</v>
      </c>
      <c r="U201" s="54">
        <v>61.4</v>
      </c>
      <c r="V201" s="15"/>
      <c r="W201" s="14"/>
      <c r="X201" s="15" t="s">
        <v>124</v>
      </c>
      <c r="Y201" s="14">
        <v>23.6</v>
      </c>
      <c r="Z201" s="15" t="s">
        <v>124</v>
      </c>
      <c r="AA201" s="14">
        <v>23.6</v>
      </c>
      <c r="AB201" s="15" t="s">
        <v>124</v>
      </c>
      <c r="AC201" s="14">
        <v>23.6</v>
      </c>
      <c r="AD201" s="15" t="s">
        <v>145</v>
      </c>
      <c r="AE201" s="14">
        <v>30.7</v>
      </c>
    </row>
    <row r="202" spans="1:31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51" t="s">
        <v>173</v>
      </c>
      <c r="M202" s="52">
        <v>4.8</v>
      </c>
      <c r="N202" s="15"/>
      <c r="O202" s="14"/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 t="s">
        <v>124</v>
      </c>
      <c r="AE202" s="14">
        <v>23.6</v>
      </c>
    </row>
    <row r="203" spans="1:31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51" t="s">
        <v>147</v>
      </c>
      <c r="M203" s="52">
        <v>11.3</v>
      </c>
      <c r="N203" s="15"/>
      <c r="O203" s="14"/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</row>
    <row r="204" spans="1:31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</row>
    <row r="205" spans="1:31" s="1" customFormat="1" x14ac:dyDescent="0.2">
      <c r="A205" s="3"/>
      <c r="B205" s="4"/>
      <c r="D205" s="7"/>
      <c r="E205" s="5">
        <f>SUM(E196:E204)</f>
        <v>247.19999999999996</v>
      </c>
      <c r="F205" s="8"/>
      <c r="G205" s="5">
        <f>SUM(G196:G204)</f>
        <v>256.39999999999998</v>
      </c>
      <c r="H205" s="8"/>
      <c r="I205" s="5">
        <f>SUM(I196:I204)</f>
        <v>236.39999999999998</v>
      </c>
      <c r="J205" s="7"/>
      <c r="K205" s="5">
        <f>SUM(K196:K204)</f>
        <v>299.39999999999998</v>
      </c>
      <c r="L205" s="7"/>
      <c r="M205" s="5">
        <f>SUM(M196:M204)</f>
        <v>402.20000000000005</v>
      </c>
      <c r="N205" s="7"/>
      <c r="O205" s="5">
        <f>SUM(O196:O204)</f>
        <v>309.10000000000002</v>
      </c>
      <c r="P205" s="7"/>
      <c r="Q205" s="5">
        <f>SUM(Q196:Q204)</f>
        <v>270.79999999999995</v>
      </c>
      <c r="R205" s="7"/>
      <c r="S205" s="5">
        <f>SUM(S196:S204)</f>
        <v>262.7</v>
      </c>
      <c r="T205" s="7"/>
      <c r="U205" s="5">
        <f>SUM(U196:U204)</f>
        <v>324.29999999999995</v>
      </c>
      <c r="V205" s="7"/>
      <c r="W205" s="5">
        <f>SUM(W196:W204)</f>
        <v>247.19999999999996</v>
      </c>
      <c r="X205" s="7"/>
      <c r="Y205" s="5">
        <f>SUM(Y196:Y204)</f>
        <v>277.5</v>
      </c>
      <c r="Z205" s="8"/>
      <c r="AA205" s="5">
        <f>SUM(AA196:AA204)</f>
        <v>299.39999999999998</v>
      </c>
      <c r="AB205" s="7"/>
      <c r="AC205" s="5">
        <f>SUM(AC196:AC204)</f>
        <v>270.79999999999995</v>
      </c>
      <c r="AD205" s="7"/>
      <c r="AE205" s="5">
        <f>SUM(AE196:AE204)</f>
        <v>339.99999999999994</v>
      </c>
    </row>
    <row r="206" spans="1:31" x14ac:dyDescent="0.2">
      <c r="A206" s="3"/>
      <c r="B206" s="4"/>
      <c r="D206" s="15"/>
      <c r="E206" s="14"/>
      <c r="F206" s="16"/>
      <c r="G206" s="14"/>
      <c r="H206" s="16"/>
      <c r="I206" s="14"/>
      <c r="J206" s="15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6"/>
      <c r="AA206" s="14"/>
      <c r="AB206" s="15"/>
      <c r="AC206" s="14"/>
      <c r="AD206" s="15"/>
      <c r="AE206" s="14"/>
    </row>
    <row r="207" spans="1:31" s="6" customFormat="1" x14ac:dyDescent="0.2">
      <c r="A207" s="3"/>
      <c r="B207" s="4"/>
      <c r="D207" s="15" t="s">
        <v>181</v>
      </c>
      <c r="E207" s="14">
        <v>29.6</v>
      </c>
      <c r="F207" s="51" t="s">
        <v>170</v>
      </c>
      <c r="G207" s="52">
        <v>4.8</v>
      </c>
      <c r="H207" s="51" t="s">
        <v>170</v>
      </c>
      <c r="I207" s="52">
        <v>4.8</v>
      </c>
      <c r="J207" s="51" t="s">
        <v>170</v>
      </c>
      <c r="K207" s="52">
        <v>4.8</v>
      </c>
      <c r="L207" s="51" t="s">
        <v>170</v>
      </c>
      <c r="M207" s="52">
        <v>4.8</v>
      </c>
      <c r="N207" s="51" t="s">
        <v>170</v>
      </c>
      <c r="O207" s="52">
        <v>4.8</v>
      </c>
      <c r="P207" s="51" t="s">
        <v>170</v>
      </c>
      <c r="Q207" s="52">
        <v>4.8</v>
      </c>
      <c r="R207" s="51" t="s">
        <v>170</v>
      </c>
      <c r="S207" s="52">
        <v>4.8</v>
      </c>
      <c r="T207" s="51" t="s">
        <v>170</v>
      </c>
      <c r="U207" s="52">
        <v>4.8</v>
      </c>
      <c r="V207" s="15" t="s">
        <v>181</v>
      </c>
      <c r="W207" s="14">
        <v>29.6</v>
      </c>
      <c r="X207" s="51" t="s">
        <v>170</v>
      </c>
      <c r="Y207" s="52">
        <v>4.8</v>
      </c>
      <c r="Z207" s="51" t="s">
        <v>170</v>
      </c>
      <c r="AA207" s="52">
        <v>4.8</v>
      </c>
      <c r="AB207" s="51" t="s">
        <v>170</v>
      </c>
      <c r="AC207" s="52">
        <v>4.8</v>
      </c>
      <c r="AD207" s="51" t="s">
        <v>170</v>
      </c>
      <c r="AE207" s="52">
        <v>4.8</v>
      </c>
    </row>
    <row r="208" spans="1:31" s="6" customFormat="1" x14ac:dyDescent="0.2">
      <c r="A208" s="3"/>
      <c r="B208" s="4"/>
      <c r="D208" s="15" t="s">
        <v>145</v>
      </c>
      <c r="E208" s="14">
        <v>32.1</v>
      </c>
      <c r="F208" s="15" t="s">
        <v>181</v>
      </c>
      <c r="G208" s="14">
        <v>29.6</v>
      </c>
      <c r="H208" s="15" t="s">
        <v>181</v>
      </c>
      <c r="I208" s="14">
        <v>29.6</v>
      </c>
      <c r="J208" s="15" t="s">
        <v>181</v>
      </c>
      <c r="K208" s="14">
        <v>29.6</v>
      </c>
      <c r="L208" s="15" t="s">
        <v>181</v>
      </c>
      <c r="M208" s="14">
        <v>29.6</v>
      </c>
      <c r="N208" s="15" t="s">
        <v>181</v>
      </c>
      <c r="O208" s="14">
        <v>29.6</v>
      </c>
      <c r="P208" s="15" t="s">
        <v>181</v>
      </c>
      <c r="Q208" s="14">
        <v>29.6</v>
      </c>
      <c r="R208" s="15" t="s">
        <v>181</v>
      </c>
      <c r="S208" s="14">
        <v>29.6</v>
      </c>
      <c r="T208" s="15" t="s">
        <v>181</v>
      </c>
      <c r="U208" s="14">
        <v>29.6</v>
      </c>
      <c r="V208" s="15" t="s">
        <v>145</v>
      </c>
      <c r="W208" s="14">
        <v>32.1</v>
      </c>
      <c r="X208" s="15" t="s">
        <v>181</v>
      </c>
      <c r="Y208" s="14">
        <v>29.6</v>
      </c>
      <c r="Z208" s="15" t="s">
        <v>181</v>
      </c>
      <c r="AA208" s="14">
        <v>29.6</v>
      </c>
      <c r="AB208" s="15" t="s">
        <v>181</v>
      </c>
      <c r="AC208" s="14">
        <v>29.6</v>
      </c>
      <c r="AD208" s="15" t="s">
        <v>181</v>
      </c>
      <c r="AE208" s="14">
        <v>29.6</v>
      </c>
    </row>
    <row r="209" spans="1:31" s="6" customFormat="1" x14ac:dyDescent="0.2">
      <c r="A209" s="3"/>
      <c r="B209" s="4"/>
      <c r="D209" s="51" t="s">
        <v>124</v>
      </c>
      <c r="E209" s="52">
        <v>6.6</v>
      </c>
      <c r="F209" s="15" t="s">
        <v>145</v>
      </c>
      <c r="G209" s="14">
        <v>32.1</v>
      </c>
      <c r="H209" s="15" t="s">
        <v>145</v>
      </c>
      <c r="I209" s="14">
        <v>32.1</v>
      </c>
      <c r="J209" s="15" t="s">
        <v>145</v>
      </c>
      <c r="K209" s="14">
        <v>32.1</v>
      </c>
      <c r="L209" s="15" t="s">
        <v>145</v>
      </c>
      <c r="M209" s="14">
        <v>32.1</v>
      </c>
      <c r="N209" s="15" t="s">
        <v>145</v>
      </c>
      <c r="O209" s="14">
        <v>32.1</v>
      </c>
      <c r="P209" s="15" t="s">
        <v>145</v>
      </c>
      <c r="Q209" s="14">
        <v>32.1</v>
      </c>
      <c r="R209" s="15" t="s">
        <v>145</v>
      </c>
      <c r="S209" s="14">
        <v>72.2</v>
      </c>
      <c r="T209" s="53" t="s">
        <v>145</v>
      </c>
      <c r="U209" s="54">
        <v>72.2</v>
      </c>
      <c r="V209" s="51" t="s">
        <v>124</v>
      </c>
      <c r="W209" s="52">
        <v>6.6</v>
      </c>
      <c r="X209" s="15" t="s">
        <v>145</v>
      </c>
      <c r="Y209" s="14">
        <v>32.1</v>
      </c>
      <c r="Z209" s="15" t="s">
        <v>145</v>
      </c>
      <c r="AA209" s="14">
        <v>32.1</v>
      </c>
      <c r="AB209" s="15" t="s">
        <v>145</v>
      </c>
      <c r="AC209" s="14">
        <v>32.1</v>
      </c>
      <c r="AD209" s="15" t="s">
        <v>145</v>
      </c>
      <c r="AE209" s="14">
        <v>32.1</v>
      </c>
    </row>
    <row r="210" spans="1:31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51" t="s">
        <v>124</v>
      </c>
      <c r="K210" s="52">
        <v>6.6</v>
      </c>
      <c r="L210" s="51" t="s">
        <v>124</v>
      </c>
      <c r="M210" s="52">
        <v>6.6</v>
      </c>
      <c r="N210" s="51" t="s">
        <v>124</v>
      </c>
      <c r="O210" s="52">
        <v>6.6</v>
      </c>
      <c r="P210" s="51" t="s">
        <v>124</v>
      </c>
      <c r="Q210" s="52">
        <v>6.6</v>
      </c>
      <c r="R210" s="15"/>
      <c r="S210" s="14"/>
      <c r="T210" s="15"/>
      <c r="U210" s="14"/>
      <c r="V210" s="15"/>
      <c r="W210" s="14"/>
      <c r="X210" s="51" t="s">
        <v>124</v>
      </c>
      <c r="Y210" s="52">
        <v>6.6</v>
      </c>
      <c r="Z210" s="51" t="s">
        <v>124</v>
      </c>
      <c r="AA210" s="52">
        <v>6.6</v>
      </c>
      <c r="AB210" s="51" t="s">
        <v>124</v>
      </c>
      <c r="AC210" s="52">
        <v>6.6</v>
      </c>
      <c r="AD210" s="51" t="s">
        <v>124</v>
      </c>
      <c r="AE210" s="52">
        <v>6.6</v>
      </c>
    </row>
    <row r="211" spans="1:31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</row>
    <row r="212" spans="1:31" s="1" customFormat="1" x14ac:dyDescent="0.2">
      <c r="A212" s="3"/>
      <c r="B212" s="4"/>
      <c r="D212" s="7"/>
      <c r="E212" s="5">
        <f>SUM(E205:E211)</f>
        <v>315.5</v>
      </c>
      <c r="F212" s="8"/>
      <c r="G212" s="5">
        <f>SUM(G205:G211)</f>
        <v>322.90000000000003</v>
      </c>
      <c r="H212" s="8"/>
      <c r="I212" s="5">
        <f>SUM(I205:I211)</f>
        <v>302.90000000000003</v>
      </c>
      <c r="J212" s="7"/>
      <c r="K212" s="5">
        <f>SUM(K205:K211)</f>
        <v>372.50000000000006</v>
      </c>
      <c r="L212" s="7"/>
      <c r="M212" s="5">
        <f>SUM(M205:M211)</f>
        <v>475.30000000000013</v>
      </c>
      <c r="N212" s="7"/>
      <c r="O212" s="5">
        <f>SUM(O205:O211)</f>
        <v>382.2000000000001</v>
      </c>
      <c r="P212" s="7"/>
      <c r="Q212" s="5">
        <f>SUM(Q205:Q211)</f>
        <v>343.90000000000003</v>
      </c>
      <c r="R212" s="7"/>
      <c r="S212" s="5">
        <f>SUM(S205:S211)</f>
        <v>369.3</v>
      </c>
      <c r="T212" s="7"/>
      <c r="U212" s="5">
        <f>SUM(U205:U211)</f>
        <v>430.9</v>
      </c>
      <c r="V212" s="7"/>
      <c r="W212" s="5">
        <f>SUM(W205:W211)</f>
        <v>315.5</v>
      </c>
      <c r="X212" s="7"/>
      <c r="Y212" s="5">
        <f>SUM(Y205:Y211)</f>
        <v>350.60000000000008</v>
      </c>
      <c r="Z212" s="8"/>
      <c r="AA212" s="5">
        <f>SUM(AA205:AA211)</f>
        <v>372.50000000000006</v>
      </c>
      <c r="AB212" s="7"/>
      <c r="AC212" s="5">
        <f>SUM(AC205:AC211)</f>
        <v>343.90000000000003</v>
      </c>
      <c r="AD212" s="7"/>
      <c r="AE212" s="5">
        <f>SUM(AE205:AE211)</f>
        <v>413.1</v>
      </c>
    </row>
    <row r="213" spans="1:31" ht="13.5" customHeight="1" x14ac:dyDescent="0.2">
      <c r="A213" s="3"/>
      <c r="B213" s="4"/>
      <c r="D213" s="15"/>
      <c r="E213" s="14"/>
      <c r="F213" s="16"/>
      <c r="G213" s="14"/>
      <c r="H213" s="16"/>
      <c r="I213" s="14"/>
      <c r="J213" s="15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6"/>
      <c r="AA213" s="14"/>
      <c r="AB213" s="15"/>
      <c r="AC213" s="14"/>
      <c r="AD213" s="15"/>
      <c r="AE213" s="14"/>
    </row>
    <row r="214" spans="1:31" s="6" customFormat="1" x14ac:dyDescent="0.2">
      <c r="A214" s="3"/>
      <c r="B214" s="4"/>
      <c r="D214" s="55" t="s">
        <v>181</v>
      </c>
      <c r="E214" s="56">
        <v>54</v>
      </c>
      <c r="F214" s="55" t="s">
        <v>181</v>
      </c>
      <c r="G214" s="56">
        <v>54</v>
      </c>
      <c r="H214" s="55" t="s">
        <v>181</v>
      </c>
      <c r="I214" s="56">
        <v>105</v>
      </c>
      <c r="J214" s="55" t="s">
        <v>181</v>
      </c>
      <c r="K214" s="56">
        <v>105</v>
      </c>
      <c r="L214" s="55" t="s">
        <v>181</v>
      </c>
      <c r="M214" s="56">
        <v>105</v>
      </c>
      <c r="N214" s="55" t="s">
        <v>181</v>
      </c>
      <c r="O214" s="56">
        <v>105</v>
      </c>
      <c r="P214" s="55" t="s">
        <v>181</v>
      </c>
      <c r="Q214" s="56">
        <v>105</v>
      </c>
      <c r="R214" s="55" t="s">
        <v>181</v>
      </c>
      <c r="S214" s="56">
        <v>54</v>
      </c>
      <c r="T214" s="55" t="s">
        <v>181</v>
      </c>
      <c r="U214" s="56">
        <v>54</v>
      </c>
      <c r="V214" s="55" t="s">
        <v>181</v>
      </c>
      <c r="W214" s="56">
        <v>54</v>
      </c>
      <c r="X214" s="55" t="s">
        <v>181</v>
      </c>
      <c r="Y214" s="56">
        <v>54</v>
      </c>
      <c r="Z214" s="55" t="s">
        <v>181</v>
      </c>
      <c r="AA214" s="56">
        <v>54</v>
      </c>
      <c r="AB214" s="55" t="s">
        <v>181</v>
      </c>
      <c r="AC214" s="56">
        <v>54</v>
      </c>
      <c r="AD214" s="55" t="s">
        <v>181</v>
      </c>
      <c r="AE214" s="56">
        <v>54</v>
      </c>
    </row>
    <row r="215" spans="1:31" s="6" customFormat="1" x14ac:dyDescent="0.2">
      <c r="A215" s="3"/>
      <c r="B215" s="4"/>
      <c r="D215" s="51" t="s">
        <v>145</v>
      </c>
      <c r="E215" s="52">
        <v>9.1999999999999993</v>
      </c>
      <c r="F215" s="51" t="s">
        <v>145</v>
      </c>
      <c r="G215" s="52">
        <v>3.7</v>
      </c>
      <c r="H215" s="51" t="s">
        <v>145</v>
      </c>
      <c r="I215" s="52">
        <v>3.7</v>
      </c>
      <c r="J215" s="51" t="s">
        <v>145</v>
      </c>
      <c r="K215" s="52">
        <v>3.7</v>
      </c>
      <c r="L215" s="51" t="s">
        <v>145</v>
      </c>
      <c r="M215" s="52">
        <v>3.7</v>
      </c>
      <c r="N215" s="51" t="s">
        <v>145</v>
      </c>
      <c r="O215" s="52">
        <v>3.7</v>
      </c>
      <c r="P215" s="51" t="s">
        <v>145</v>
      </c>
      <c r="Q215" s="52">
        <v>3.7</v>
      </c>
      <c r="R215" s="51" t="s">
        <v>145</v>
      </c>
      <c r="S215" s="52">
        <v>3.7</v>
      </c>
      <c r="T215" s="51" t="s">
        <v>145</v>
      </c>
      <c r="U215" s="52">
        <v>3.7</v>
      </c>
      <c r="V215" s="51" t="s">
        <v>145</v>
      </c>
      <c r="W215" s="52">
        <v>9.1999999999999993</v>
      </c>
      <c r="X215" s="51" t="s">
        <v>145</v>
      </c>
      <c r="Y215" s="52">
        <v>9.1999999999999993</v>
      </c>
      <c r="Z215" s="51" t="s">
        <v>145</v>
      </c>
      <c r="AA215" s="52">
        <v>9.1999999999999993</v>
      </c>
      <c r="AB215" s="51" t="s">
        <v>145</v>
      </c>
      <c r="AC215" s="52">
        <v>3.7</v>
      </c>
      <c r="AD215" s="51" t="s">
        <v>145</v>
      </c>
      <c r="AE215" s="52">
        <v>3.7</v>
      </c>
    </row>
    <row r="216" spans="1:31" s="6" customFormat="1" x14ac:dyDescent="0.2">
      <c r="A216" s="3"/>
      <c r="B216" s="4"/>
      <c r="D216" s="2"/>
      <c r="E216" s="14"/>
      <c r="F216" s="15"/>
      <c r="G216" s="14"/>
      <c r="H216" s="15"/>
      <c r="I216" s="14"/>
      <c r="J216" s="2"/>
      <c r="K216" s="14"/>
      <c r="L216" s="15"/>
      <c r="M216" s="14"/>
      <c r="N216" s="15"/>
      <c r="O216" s="14"/>
      <c r="P216" s="2"/>
      <c r="Q216" s="14"/>
      <c r="R216" s="2"/>
      <c r="S216" s="14"/>
      <c r="T216" s="2"/>
      <c r="U216" s="14"/>
      <c r="V216" s="15"/>
      <c r="W216" s="14"/>
      <c r="X216" s="2"/>
      <c r="Y216" s="14"/>
      <c r="Z216" s="15"/>
      <c r="AA216" s="14"/>
      <c r="AB216" s="15"/>
      <c r="AC216" s="14"/>
      <c r="AD216" s="15"/>
      <c r="AE216" s="14"/>
    </row>
    <row r="217" spans="1:31" s="1" customFormat="1" ht="12.75" x14ac:dyDescent="0.2">
      <c r="A217" s="9"/>
      <c r="B217" s="10" t="s">
        <v>10</v>
      </c>
      <c r="C217" s="11"/>
      <c r="D217" s="12"/>
      <c r="E217" s="13">
        <f t="shared" ref="E217" si="34">SUM(E212:E216)</f>
        <v>378.7</v>
      </c>
      <c r="F217" s="12"/>
      <c r="G217" s="13">
        <f t="shared" ref="G217" si="35">SUM(G212:G216)</f>
        <v>380.6</v>
      </c>
      <c r="H217" s="12"/>
      <c r="I217" s="13">
        <f t="shared" ref="I217" si="36">SUM(I212:I216)</f>
        <v>411.6</v>
      </c>
      <c r="J217" s="12"/>
      <c r="K217" s="13">
        <f t="shared" ref="K217" si="37">SUM(K212:K216)</f>
        <v>481.20000000000005</v>
      </c>
      <c r="L217" s="12"/>
      <c r="M217" s="13">
        <f>SUM(M212:M216)</f>
        <v>584.00000000000023</v>
      </c>
      <c r="N217" s="12"/>
      <c r="O217" s="13">
        <f t="shared" ref="O217" si="38">SUM(O212:O216)</f>
        <v>490.90000000000009</v>
      </c>
      <c r="P217" s="12"/>
      <c r="Q217" s="13">
        <f t="shared" ref="Q217" si="39">SUM(Q212:Q216)</f>
        <v>452.6</v>
      </c>
      <c r="R217" s="12"/>
      <c r="S217" s="13">
        <f t="shared" ref="S217" si="40">SUM(S212:S216)</f>
        <v>427</v>
      </c>
      <c r="T217" s="12"/>
      <c r="U217" s="13">
        <f t="shared" ref="U217" si="41">SUM(U212:U216)</f>
        <v>488.59999999999997</v>
      </c>
      <c r="V217" s="12"/>
      <c r="W217" s="13">
        <f t="shared" ref="W217" si="42">SUM(W212:W216)</f>
        <v>378.7</v>
      </c>
      <c r="X217" s="12"/>
      <c r="Y217" s="13">
        <f t="shared" ref="Y217" si="43">SUM(Y212:Y216)</f>
        <v>413.80000000000007</v>
      </c>
      <c r="Z217" s="12"/>
      <c r="AA217" s="13">
        <f t="shared" ref="AA217" si="44">SUM(AA212:AA216)</f>
        <v>435.70000000000005</v>
      </c>
      <c r="AB217" s="12"/>
      <c r="AC217" s="13">
        <f t="shared" ref="AC217" si="45">SUM(AC212:AC216)</f>
        <v>401.6</v>
      </c>
      <c r="AD217" s="12"/>
      <c r="AE217" s="13">
        <f t="shared" ref="AE217" si="46">SUM(AE212:AE216)</f>
        <v>470.8</v>
      </c>
    </row>
    <row r="218" spans="1:31" x14ac:dyDescent="0.2">
      <c r="A218" s="3"/>
      <c r="B218" s="4"/>
      <c r="D218" s="17"/>
      <c r="E218" s="18"/>
      <c r="F218" s="16"/>
      <c r="G218" s="14"/>
      <c r="H218" s="19"/>
      <c r="I218" s="18"/>
      <c r="J218" s="17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9"/>
      <c r="AA218" s="18"/>
      <c r="AB218" s="17"/>
      <c r="AC218" s="18"/>
      <c r="AD218" s="17"/>
      <c r="AE218" s="18"/>
    </row>
    <row r="220" spans="1:31" x14ac:dyDescent="0.2">
      <c r="A220" s="49">
        <v>46069</v>
      </c>
      <c r="B220" s="8" t="s">
        <v>65</v>
      </c>
      <c r="D220" s="51" t="s">
        <v>111</v>
      </c>
      <c r="E220" s="52">
        <v>9.5</v>
      </c>
      <c r="F220" s="51" t="s">
        <v>110</v>
      </c>
      <c r="G220" s="52">
        <v>4.3</v>
      </c>
      <c r="H220" s="15" t="s">
        <v>157</v>
      </c>
      <c r="I220" s="14">
        <v>0</v>
      </c>
      <c r="J220" s="15" t="s">
        <v>176</v>
      </c>
      <c r="K220" s="14">
        <v>0</v>
      </c>
      <c r="L220" s="15" t="s">
        <v>178</v>
      </c>
      <c r="M220" s="14">
        <v>27</v>
      </c>
      <c r="N220" s="15" t="s">
        <v>178</v>
      </c>
      <c r="O220" s="14">
        <v>27</v>
      </c>
      <c r="P220" s="15" t="s">
        <v>157</v>
      </c>
      <c r="Q220" s="14">
        <v>0</v>
      </c>
      <c r="R220" s="15" t="s">
        <v>157</v>
      </c>
      <c r="S220" s="14">
        <v>0</v>
      </c>
      <c r="T220" s="51" t="s">
        <v>168</v>
      </c>
      <c r="U220" s="52">
        <v>9.6999999999999993</v>
      </c>
      <c r="V220" s="15" t="s">
        <v>157</v>
      </c>
      <c r="W220" s="14">
        <v>0</v>
      </c>
      <c r="X220" s="15" t="s">
        <v>176</v>
      </c>
      <c r="Y220" s="14">
        <v>0</v>
      </c>
      <c r="Z220" s="51" t="s">
        <v>168</v>
      </c>
      <c r="AA220" s="52">
        <v>9.6999999999999993</v>
      </c>
      <c r="AB220" s="51" t="s">
        <v>168</v>
      </c>
      <c r="AC220" s="52">
        <v>9.6999999999999993</v>
      </c>
      <c r="AD220" s="51" t="s">
        <v>168</v>
      </c>
      <c r="AE220" s="52">
        <v>9.6999999999999993</v>
      </c>
    </row>
    <row r="221" spans="1:31" x14ac:dyDescent="0.2">
      <c r="A221" s="3"/>
      <c r="B221" s="4"/>
      <c r="D221" s="15" t="s">
        <v>176</v>
      </c>
      <c r="E221" s="14">
        <v>0</v>
      </c>
      <c r="F221" s="15" t="s">
        <v>176</v>
      </c>
      <c r="G221" s="14">
        <v>0</v>
      </c>
      <c r="H221" s="15" t="s">
        <v>176</v>
      </c>
      <c r="I221" s="14">
        <v>0</v>
      </c>
      <c r="J221" s="15" t="s">
        <v>116</v>
      </c>
      <c r="K221" s="14">
        <v>29.6</v>
      </c>
      <c r="L221" s="15" t="s">
        <v>176</v>
      </c>
      <c r="M221" s="14">
        <v>0</v>
      </c>
      <c r="N221" s="15" t="s">
        <v>176</v>
      </c>
      <c r="O221" s="14">
        <v>0</v>
      </c>
      <c r="P221" s="15" t="s">
        <v>102</v>
      </c>
      <c r="Q221" s="14">
        <v>27.8</v>
      </c>
      <c r="R221" s="15" t="s">
        <v>176</v>
      </c>
      <c r="S221" s="14">
        <v>0</v>
      </c>
      <c r="T221" s="15" t="s">
        <v>176</v>
      </c>
      <c r="U221" s="14">
        <v>0</v>
      </c>
      <c r="V221" s="15" t="s">
        <v>176</v>
      </c>
      <c r="W221" s="14">
        <v>0</v>
      </c>
      <c r="X221" s="15" t="s">
        <v>116</v>
      </c>
      <c r="Y221" s="14">
        <v>29.6</v>
      </c>
      <c r="Z221" s="15" t="s">
        <v>176</v>
      </c>
      <c r="AA221" s="14">
        <v>0</v>
      </c>
      <c r="AB221" s="15" t="s">
        <v>116</v>
      </c>
      <c r="AC221" s="14">
        <v>29.6</v>
      </c>
      <c r="AD221" s="15" t="s">
        <v>90</v>
      </c>
      <c r="AE221" s="14">
        <v>23.8</v>
      </c>
    </row>
    <row r="222" spans="1:31" x14ac:dyDescent="0.2">
      <c r="A222" s="3"/>
      <c r="B222" s="4"/>
      <c r="D222" s="15" t="s">
        <v>116</v>
      </c>
      <c r="E222" s="14">
        <v>29.6</v>
      </c>
      <c r="F222" s="15" t="s">
        <v>121</v>
      </c>
      <c r="G222" s="14">
        <v>33.1</v>
      </c>
      <c r="H222" s="51" t="s">
        <v>179</v>
      </c>
      <c r="I222" s="52">
        <v>7.8</v>
      </c>
      <c r="J222" s="15" t="s">
        <v>102</v>
      </c>
      <c r="K222" s="14">
        <v>27.8</v>
      </c>
      <c r="L222" s="15" t="s">
        <v>116</v>
      </c>
      <c r="M222" s="14">
        <v>29.6</v>
      </c>
      <c r="N222" s="15" t="s">
        <v>116</v>
      </c>
      <c r="O222" s="14">
        <v>29.6</v>
      </c>
      <c r="P222" s="15" t="s">
        <v>107</v>
      </c>
      <c r="Q222" s="14">
        <v>27.2</v>
      </c>
      <c r="R222" s="15" t="s">
        <v>107</v>
      </c>
      <c r="S222" s="14">
        <v>27.2</v>
      </c>
      <c r="T222" s="15" t="s">
        <v>116</v>
      </c>
      <c r="U222" s="14">
        <v>29.6</v>
      </c>
      <c r="V222" s="15" t="s">
        <v>102</v>
      </c>
      <c r="W222" s="14">
        <v>27.8</v>
      </c>
      <c r="X222" s="15" t="s">
        <v>104</v>
      </c>
      <c r="Y222" s="14">
        <v>30</v>
      </c>
      <c r="Z222" s="51" t="s">
        <v>105</v>
      </c>
      <c r="AA222" s="52">
        <v>7.7</v>
      </c>
      <c r="AB222" s="15" t="s">
        <v>121</v>
      </c>
      <c r="AC222" s="14">
        <v>33.1</v>
      </c>
      <c r="AD222" s="15" t="s">
        <v>142</v>
      </c>
      <c r="AE222" s="14">
        <v>0</v>
      </c>
    </row>
    <row r="223" spans="1:31" x14ac:dyDescent="0.2">
      <c r="A223" s="3"/>
      <c r="B223" s="4"/>
      <c r="D223" s="15" t="s">
        <v>106</v>
      </c>
      <c r="E223" s="14">
        <v>28.6</v>
      </c>
      <c r="F223" s="51" t="s">
        <v>180</v>
      </c>
      <c r="G223" s="52">
        <v>10</v>
      </c>
      <c r="H223" s="15" t="s">
        <v>107</v>
      </c>
      <c r="I223" s="14">
        <v>27.2</v>
      </c>
      <c r="J223" s="15" t="s">
        <v>107</v>
      </c>
      <c r="K223" s="14">
        <v>27.2</v>
      </c>
      <c r="L223" s="15" t="s">
        <v>102</v>
      </c>
      <c r="M223" s="14">
        <v>27.8</v>
      </c>
      <c r="N223" s="15" t="s">
        <v>107</v>
      </c>
      <c r="O223" s="14">
        <v>27.2</v>
      </c>
      <c r="P223" s="15" t="s">
        <v>90</v>
      </c>
      <c r="Q223" s="14">
        <v>23.8</v>
      </c>
      <c r="R223" s="15" t="s">
        <v>106</v>
      </c>
      <c r="S223" s="14">
        <v>28.6</v>
      </c>
      <c r="T223" s="15" t="s">
        <v>90</v>
      </c>
      <c r="U223" s="14">
        <v>23.8</v>
      </c>
      <c r="V223" s="15" t="s">
        <v>106</v>
      </c>
      <c r="W223" s="14">
        <v>28.6</v>
      </c>
      <c r="X223" s="15" t="s">
        <v>107</v>
      </c>
      <c r="Y223" s="14">
        <v>27.2</v>
      </c>
      <c r="Z223" s="15" t="s">
        <v>142</v>
      </c>
      <c r="AA223" s="14">
        <v>0</v>
      </c>
      <c r="AB223" s="15" t="s">
        <v>102</v>
      </c>
      <c r="AC223" s="14">
        <v>27.8</v>
      </c>
      <c r="AD223" s="15" t="s">
        <v>106</v>
      </c>
      <c r="AE223" s="14">
        <v>28.6</v>
      </c>
    </row>
    <row r="224" spans="1:31" x14ac:dyDescent="0.2">
      <c r="A224" s="3"/>
      <c r="B224" s="4"/>
      <c r="D224" s="15" t="s">
        <v>93</v>
      </c>
      <c r="E224" s="14">
        <v>0</v>
      </c>
      <c r="F224" s="15" t="s">
        <v>90</v>
      </c>
      <c r="G224" s="14">
        <v>23.8</v>
      </c>
      <c r="H224" s="15" t="s">
        <v>106</v>
      </c>
      <c r="I224" s="14">
        <v>28.6</v>
      </c>
      <c r="J224" s="15" t="s">
        <v>90</v>
      </c>
      <c r="K224" s="14">
        <v>23.8</v>
      </c>
      <c r="L224" s="15" t="s">
        <v>90</v>
      </c>
      <c r="M224" s="14">
        <v>23.8</v>
      </c>
      <c r="N224" s="15" t="s">
        <v>93</v>
      </c>
      <c r="O224" s="14">
        <v>0</v>
      </c>
      <c r="P224" s="15" t="s">
        <v>142</v>
      </c>
      <c r="Q224" s="14">
        <v>0</v>
      </c>
      <c r="R224" s="15" t="s">
        <v>93</v>
      </c>
      <c r="S224" s="14">
        <v>0</v>
      </c>
      <c r="T224" s="15" t="s">
        <v>93</v>
      </c>
      <c r="U224" s="14">
        <v>0</v>
      </c>
      <c r="V224" s="15" t="s">
        <v>93</v>
      </c>
      <c r="W224" s="14">
        <v>0</v>
      </c>
      <c r="X224" s="15" t="s">
        <v>90</v>
      </c>
      <c r="Y224" s="14">
        <v>23.8</v>
      </c>
      <c r="Z224" s="15" t="s">
        <v>93</v>
      </c>
      <c r="AA224" s="14">
        <v>0</v>
      </c>
      <c r="AB224" s="15" t="s">
        <v>90</v>
      </c>
      <c r="AC224" s="14">
        <v>23.8</v>
      </c>
      <c r="AD224" s="15" t="s">
        <v>93</v>
      </c>
      <c r="AE224" s="14">
        <v>0</v>
      </c>
    </row>
    <row r="225" spans="1:31" x14ac:dyDescent="0.2">
      <c r="A225" s="3"/>
      <c r="B225" s="4"/>
      <c r="D225" s="51" t="s">
        <v>92</v>
      </c>
      <c r="E225" s="52">
        <v>7.7</v>
      </c>
      <c r="F225" s="15" t="s">
        <v>106</v>
      </c>
      <c r="G225" s="14">
        <v>28.6</v>
      </c>
      <c r="H225" s="15" t="s">
        <v>93</v>
      </c>
      <c r="I225" s="14">
        <v>0</v>
      </c>
      <c r="J225" s="15" t="s">
        <v>93</v>
      </c>
      <c r="K225" s="14">
        <v>0</v>
      </c>
      <c r="L225" s="15" t="s">
        <v>93</v>
      </c>
      <c r="M225" s="14">
        <v>0</v>
      </c>
      <c r="N225" s="51" t="s">
        <v>92</v>
      </c>
      <c r="O225" s="52">
        <v>7.7</v>
      </c>
      <c r="P225" s="15" t="s">
        <v>106</v>
      </c>
      <c r="Q225" s="14">
        <v>28.6</v>
      </c>
      <c r="R225" s="51" t="s">
        <v>92</v>
      </c>
      <c r="S225" s="52">
        <v>7.7</v>
      </c>
      <c r="T225" s="51" t="s">
        <v>92</v>
      </c>
      <c r="U225" s="52">
        <v>7.7</v>
      </c>
      <c r="V225" s="51" t="s">
        <v>92</v>
      </c>
      <c r="W225" s="52">
        <v>7.7</v>
      </c>
      <c r="X225" s="15" t="s">
        <v>93</v>
      </c>
      <c r="Y225" s="14">
        <v>0</v>
      </c>
      <c r="Z225" s="15" t="s">
        <v>177</v>
      </c>
      <c r="AA225" s="14">
        <v>37.299999999999997</v>
      </c>
      <c r="AB225" s="15" t="s">
        <v>106</v>
      </c>
      <c r="AC225" s="14">
        <v>28.6</v>
      </c>
      <c r="AD225" s="51" t="s">
        <v>92</v>
      </c>
      <c r="AE225" s="52">
        <v>7.7</v>
      </c>
    </row>
    <row r="226" spans="1:31" x14ac:dyDescent="0.2">
      <c r="A226" s="3"/>
      <c r="B226" s="4"/>
      <c r="D226" s="15"/>
      <c r="E226" s="14"/>
      <c r="F226" s="16"/>
      <c r="G226" s="14"/>
      <c r="H226" s="16"/>
      <c r="I226" s="14"/>
      <c r="J226" s="15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6"/>
      <c r="AA226" s="14"/>
      <c r="AB226" s="15"/>
      <c r="AC226" s="14"/>
      <c r="AD226" s="15"/>
      <c r="AE226" s="14"/>
    </row>
    <row r="227" spans="1:31" x14ac:dyDescent="0.2">
      <c r="A227" s="3"/>
      <c r="B227" s="4"/>
      <c r="D227" s="15"/>
      <c r="E227" s="5">
        <f>SUM(E220:E225)</f>
        <v>75.400000000000006</v>
      </c>
      <c r="F227" s="16"/>
      <c r="G227" s="5">
        <f>SUM(G220:G225)</f>
        <v>99.800000000000011</v>
      </c>
      <c r="H227" s="16"/>
      <c r="I227" s="5">
        <f>SUM(I220:I225)</f>
        <v>63.6</v>
      </c>
      <c r="J227" s="15"/>
      <c r="K227" s="5">
        <f>SUM(K220:K225)</f>
        <v>108.4</v>
      </c>
      <c r="L227" s="15"/>
      <c r="M227" s="5">
        <f>SUM(M220:M225)</f>
        <v>108.2</v>
      </c>
      <c r="N227" s="15"/>
      <c r="O227" s="5">
        <f>SUM(O220:O225)</f>
        <v>91.5</v>
      </c>
      <c r="P227" s="15"/>
      <c r="Q227" s="5">
        <f>SUM(Q220:Q225)</f>
        <v>107.4</v>
      </c>
      <c r="R227" s="15"/>
      <c r="S227" s="5">
        <f>SUM(S220:S225)</f>
        <v>63.5</v>
      </c>
      <c r="T227" s="15"/>
      <c r="U227" s="5">
        <f>SUM(U220:U225)</f>
        <v>70.8</v>
      </c>
      <c r="V227" s="15"/>
      <c r="W227" s="5">
        <f>SUM(W220:W225)</f>
        <v>64.100000000000009</v>
      </c>
      <c r="X227" s="15"/>
      <c r="Y227" s="5">
        <f>SUM(Y220:Y225)</f>
        <v>110.6</v>
      </c>
      <c r="Z227" s="16"/>
      <c r="AA227" s="5">
        <f>SUM(AA220:AA225)</f>
        <v>54.699999999999996</v>
      </c>
      <c r="AB227" s="15"/>
      <c r="AC227" s="5">
        <f>SUM(AC220:AC225)</f>
        <v>152.6</v>
      </c>
      <c r="AD227" s="15"/>
      <c r="AE227" s="5">
        <f>SUM(AE220:AE225)</f>
        <v>69.8</v>
      </c>
    </row>
    <row r="228" spans="1:31" x14ac:dyDescent="0.2">
      <c r="A228" s="3"/>
      <c r="B228" s="4"/>
      <c r="D228" s="15"/>
      <c r="E228" s="5"/>
      <c r="F228" s="16"/>
      <c r="G228" s="5"/>
      <c r="H228" s="16"/>
      <c r="I228" s="5"/>
      <c r="J228" s="15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6"/>
      <c r="AA228" s="5"/>
      <c r="AB228" s="15"/>
      <c r="AC228" s="5"/>
      <c r="AD228" s="15"/>
      <c r="AE228" s="5"/>
    </row>
    <row r="229" spans="1:31" s="6" customFormat="1" x14ac:dyDescent="0.2">
      <c r="A229" s="3"/>
      <c r="B229" s="4"/>
      <c r="D229" s="15" t="s">
        <v>176</v>
      </c>
      <c r="E229" s="14">
        <v>26.7</v>
      </c>
      <c r="F229" s="15" t="s">
        <v>176</v>
      </c>
      <c r="G229" s="14">
        <v>26.7</v>
      </c>
      <c r="H229" s="15" t="s">
        <v>157</v>
      </c>
      <c r="I229" s="14">
        <v>30.4</v>
      </c>
      <c r="J229" s="15" t="s">
        <v>176</v>
      </c>
      <c r="K229" s="14">
        <v>26.7</v>
      </c>
      <c r="L229" s="51" t="s">
        <v>178</v>
      </c>
      <c r="M229" s="52">
        <v>6.8</v>
      </c>
      <c r="N229" s="51" t="s">
        <v>178</v>
      </c>
      <c r="O229" s="52">
        <v>6.8</v>
      </c>
      <c r="P229" s="15" t="s">
        <v>157</v>
      </c>
      <c r="Q229" s="14">
        <v>30.4</v>
      </c>
      <c r="R229" s="15" t="s">
        <v>157</v>
      </c>
      <c r="S229" s="14">
        <v>30.4</v>
      </c>
      <c r="T229" s="15" t="s">
        <v>176</v>
      </c>
      <c r="U229" s="14">
        <v>26.7</v>
      </c>
      <c r="V229" s="15" t="s">
        <v>157</v>
      </c>
      <c r="W229" s="14">
        <v>30.4</v>
      </c>
      <c r="X229" s="15" t="s">
        <v>176</v>
      </c>
      <c r="Y229" s="14">
        <v>26.7</v>
      </c>
      <c r="Z229" s="15" t="s">
        <v>176</v>
      </c>
      <c r="AA229" s="14">
        <v>26.7</v>
      </c>
      <c r="AB229" s="51" t="s">
        <v>116</v>
      </c>
      <c r="AC229" s="52">
        <v>11.2</v>
      </c>
      <c r="AD229" s="15" t="s">
        <v>90</v>
      </c>
      <c r="AE229" s="14">
        <v>26.8</v>
      </c>
    </row>
    <row r="230" spans="1:31" s="6" customFormat="1" x14ac:dyDescent="0.2">
      <c r="A230" s="3"/>
      <c r="B230" s="4"/>
      <c r="D230" s="51" t="s">
        <v>116</v>
      </c>
      <c r="E230" s="52">
        <v>11.2</v>
      </c>
      <c r="F230" s="51" t="s">
        <v>121</v>
      </c>
      <c r="G230" s="52">
        <v>10.4</v>
      </c>
      <c r="H230" s="15" t="s">
        <v>176</v>
      </c>
      <c r="I230" s="14">
        <v>26.7</v>
      </c>
      <c r="J230" s="51" t="s">
        <v>116</v>
      </c>
      <c r="K230" s="52">
        <v>11.2</v>
      </c>
      <c r="L230" s="15" t="s">
        <v>176</v>
      </c>
      <c r="M230" s="14">
        <v>26.7</v>
      </c>
      <c r="N230" s="15" t="s">
        <v>176</v>
      </c>
      <c r="O230" s="14">
        <v>26.7</v>
      </c>
      <c r="P230" s="15" t="s">
        <v>102</v>
      </c>
      <c r="Q230" s="14">
        <v>29.9</v>
      </c>
      <c r="R230" s="15" t="s">
        <v>176</v>
      </c>
      <c r="S230" s="14">
        <v>26.7</v>
      </c>
      <c r="T230" s="51" t="s">
        <v>116</v>
      </c>
      <c r="U230" s="52">
        <v>11.2</v>
      </c>
      <c r="V230" s="15" t="s">
        <v>176</v>
      </c>
      <c r="W230" s="14">
        <v>26.7</v>
      </c>
      <c r="X230" s="51" t="s">
        <v>116</v>
      </c>
      <c r="Y230" s="52">
        <v>11.2</v>
      </c>
      <c r="Z230" s="15" t="s">
        <v>142</v>
      </c>
      <c r="AA230" s="14">
        <v>23.3</v>
      </c>
      <c r="AB230" s="51" t="s">
        <v>121</v>
      </c>
      <c r="AC230" s="52">
        <v>10.4</v>
      </c>
      <c r="AD230" s="15" t="s">
        <v>142</v>
      </c>
      <c r="AE230" s="14">
        <v>23.3</v>
      </c>
    </row>
    <row r="231" spans="1:31" s="6" customFormat="1" x14ac:dyDescent="0.2">
      <c r="A231" s="3"/>
      <c r="B231" s="4"/>
      <c r="D231" s="15" t="s">
        <v>106</v>
      </c>
      <c r="E231" s="14">
        <v>24.1</v>
      </c>
      <c r="F231" s="15" t="s">
        <v>90</v>
      </c>
      <c r="G231" s="14">
        <v>26.8</v>
      </c>
      <c r="H231" s="51" t="s">
        <v>107</v>
      </c>
      <c r="I231" s="52">
        <v>5.0999999999999996</v>
      </c>
      <c r="J231" s="15" t="s">
        <v>102</v>
      </c>
      <c r="K231" s="14">
        <v>29.9</v>
      </c>
      <c r="L231" s="51" t="s">
        <v>116</v>
      </c>
      <c r="M231" s="52">
        <v>11.2</v>
      </c>
      <c r="N231" s="51" t="s">
        <v>116</v>
      </c>
      <c r="O231" s="52">
        <v>11.2</v>
      </c>
      <c r="P231" s="51" t="s">
        <v>107</v>
      </c>
      <c r="Q231" s="52">
        <v>5.0999999999999996</v>
      </c>
      <c r="R231" s="51" t="s">
        <v>107</v>
      </c>
      <c r="S231" s="52">
        <v>5.0999999999999996</v>
      </c>
      <c r="T231" s="15" t="s">
        <v>90</v>
      </c>
      <c r="U231" s="14">
        <v>26.8</v>
      </c>
      <c r="V231" s="15" t="s">
        <v>102</v>
      </c>
      <c r="W231" s="14">
        <v>29.9</v>
      </c>
      <c r="X231" s="51" t="s">
        <v>104</v>
      </c>
      <c r="Y231" s="52">
        <v>7</v>
      </c>
      <c r="Z231" s="15" t="s">
        <v>93</v>
      </c>
      <c r="AA231" s="14">
        <v>23.9</v>
      </c>
      <c r="AB231" s="15" t="s">
        <v>102</v>
      </c>
      <c r="AC231" s="14">
        <v>29.9</v>
      </c>
      <c r="AD231" s="15" t="s">
        <v>106</v>
      </c>
      <c r="AE231" s="14">
        <v>24.1</v>
      </c>
    </row>
    <row r="232" spans="1:31" s="6" customFormat="1" x14ac:dyDescent="0.2">
      <c r="A232" s="3"/>
      <c r="B232" s="4"/>
      <c r="D232" s="15" t="s">
        <v>93</v>
      </c>
      <c r="E232" s="14">
        <v>23.9</v>
      </c>
      <c r="F232" s="15" t="s">
        <v>106</v>
      </c>
      <c r="G232" s="14">
        <v>24.1</v>
      </c>
      <c r="H232" s="15" t="s">
        <v>106</v>
      </c>
      <c r="I232" s="14">
        <v>24.1</v>
      </c>
      <c r="J232" s="51" t="s">
        <v>107</v>
      </c>
      <c r="K232" s="52">
        <v>5.0999999999999996</v>
      </c>
      <c r="L232" s="15" t="s">
        <v>102</v>
      </c>
      <c r="M232" s="14">
        <v>29.9</v>
      </c>
      <c r="N232" s="51" t="s">
        <v>107</v>
      </c>
      <c r="O232" s="52">
        <v>5.0999999999999996</v>
      </c>
      <c r="P232" s="15" t="s">
        <v>90</v>
      </c>
      <c r="Q232" s="14">
        <v>26.8</v>
      </c>
      <c r="R232" s="15" t="s">
        <v>106</v>
      </c>
      <c r="S232" s="14">
        <v>24.1</v>
      </c>
      <c r="T232" s="15" t="s">
        <v>93</v>
      </c>
      <c r="U232" s="14">
        <v>23.9</v>
      </c>
      <c r="V232" s="15" t="s">
        <v>106</v>
      </c>
      <c r="W232" s="14">
        <v>24.1</v>
      </c>
      <c r="X232" s="51" t="s">
        <v>107</v>
      </c>
      <c r="Y232" s="52">
        <v>5.0999999999999996</v>
      </c>
      <c r="Z232" s="51" t="s">
        <v>177</v>
      </c>
      <c r="AA232" s="52">
        <v>8.5</v>
      </c>
      <c r="AB232" s="15" t="s">
        <v>90</v>
      </c>
      <c r="AC232" s="14">
        <v>26.8</v>
      </c>
      <c r="AD232" s="15" t="s">
        <v>93</v>
      </c>
      <c r="AE232" s="14">
        <v>23.9</v>
      </c>
    </row>
    <row r="233" spans="1:31" s="6" customFormat="1" x14ac:dyDescent="0.2">
      <c r="A233" s="3"/>
      <c r="B233" s="4"/>
      <c r="D233" s="15"/>
      <c r="E233" s="14"/>
      <c r="F233" s="15"/>
      <c r="G233" s="14"/>
      <c r="H233" s="15" t="s">
        <v>93</v>
      </c>
      <c r="I233" s="14">
        <v>23.9</v>
      </c>
      <c r="J233" s="15" t="s">
        <v>90</v>
      </c>
      <c r="K233" s="14">
        <v>26.8</v>
      </c>
      <c r="L233" s="15" t="s">
        <v>90</v>
      </c>
      <c r="M233" s="14">
        <v>26.8</v>
      </c>
      <c r="N233" s="15" t="s">
        <v>93</v>
      </c>
      <c r="O233" s="14">
        <v>23.9</v>
      </c>
      <c r="P233" s="15" t="s">
        <v>142</v>
      </c>
      <c r="Q233" s="14">
        <v>23.3</v>
      </c>
      <c r="R233" s="15" t="s">
        <v>93</v>
      </c>
      <c r="S233" s="14">
        <v>23.9</v>
      </c>
      <c r="T233" s="15"/>
      <c r="U233" s="14"/>
      <c r="V233" s="15" t="s">
        <v>93</v>
      </c>
      <c r="W233" s="14">
        <v>23.9</v>
      </c>
      <c r="X233" s="15" t="s">
        <v>90</v>
      </c>
      <c r="Y233" s="14">
        <v>26.8</v>
      </c>
      <c r="Z233" s="15"/>
      <c r="AA233" s="14"/>
      <c r="AB233" s="15" t="s">
        <v>106</v>
      </c>
      <c r="AC233" s="14">
        <v>24.1</v>
      </c>
      <c r="AD233" s="15"/>
      <c r="AE233" s="14"/>
    </row>
    <row r="234" spans="1:31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 t="s">
        <v>93</v>
      </c>
      <c r="K234" s="14">
        <v>23.9</v>
      </c>
      <c r="L234" s="15" t="s">
        <v>93</v>
      </c>
      <c r="M234" s="14">
        <v>23.9</v>
      </c>
      <c r="N234" s="15"/>
      <c r="O234" s="14"/>
      <c r="P234" s="15" t="s">
        <v>106</v>
      </c>
      <c r="Q234" s="14">
        <v>24.1</v>
      </c>
      <c r="R234" s="15"/>
      <c r="S234" s="14"/>
      <c r="T234" s="15"/>
      <c r="U234" s="14"/>
      <c r="V234" s="15"/>
      <c r="W234" s="14"/>
      <c r="X234" s="15" t="s">
        <v>93</v>
      </c>
      <c r="Y234" s="14">
        <v>23.9</v>
      </c>
      <c r="Z234" s="15"/>
      <c r="AA234" s="14"/>
      <c r="AB234" s="15"/>
      <c r="AC234" s="14"/>
      <c r="AD234" s="15"/>
      <c r="AE234" s="14"/>
    </row>
    <row r="235" spans="1:31" x14ac:dyDescent="0.2">
      <c r="A235" s="3"/>
      <c r="B235" s="4"/>
      <c r="D235" s="15"/>
      <c r="E235" s="14"/>
      <c r="F235" s="16"/>
      <c r="G235" s="14"/>
      <c r="H235" s="16"/>
      <c r="I235" s="14"/>
      <c r="J235" s="15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6"/>
      <c r="AA235" s="14"/>
      <c r="AB235" s="15"/>
      <c r="AC235" s="14"/>
      <c r="AD235" s="15"/>
      <c r="AE235" s="14"/>
    </row>
    <row r="236" spans="1:31" s="1" customFormat="1" x14ac:dyDescent="0.2">
      <c r="A236" s="3"/>
      <c r="B236" s="4"/>
      <c r="D236" s="7"/>
      <c r="E236" s="5">
        <f>SUM(E227:E235)</f>
        <v>161.30000000000001</v>
      </c>
      <c r="F236" s="8"/>
      <c r="G236" s="5">
        <f>SUM(G227:G235)</f>
        <v>187.8</v>
      </c>
      <c r="H236" s="8"/>
      <c r="I236" s="5">
        <f>SUM(I227:I235)</f>
        <v>173.8</v>
      </c>
      <c r="J236" s="7"/>
      <c r="K236" s="5">
        <f>SUM(K227:K235)</f>
        <v>232</v>
      </c>
      <c r="L236" s="7"/>
      <c r="M236" s="5">
        <f>SUM(M227:M235)</f>
        <v>233.5</v>
      </c>
      <c r="N236" s="7"/>
      <c r="O236" s="5">
        <f>SUM(O227:O235)</f>
        <v>165.2</v>
      </c>
      <c r="P236" s="7"/>
      <c r="Q236" s="5">
        <f>SUM(Q227:Q235)</f>
        <v>247.00000000000003</v>
      </c>
      <c r="R236" s="7"/>
      <c r="S236" s="5">
        <f>SUM(S227:S235)</f>
        <v>173.70000000000002</v>
      </c>
      <c r="T236" s="7"/>
      <c r="U236" s="5">
        <f>SUM(U227:U235)</f>
        <v>159.4</v>
      </c>
      <c r="V236" s="7"/>
      <c r="W236" s="5">
        <f>SUM(W227:W235)</f>
        <v>199.1</v>
      </c>
      <c r="X236" s="7"/>
      <c r="Y236" s="5">
        <f>SUM(Y227:Y235)</f>
        <v>211.29999999999998</v>
      </c>
      <c r="Z236" s="8"/>
      <c r="AA236" s="5">
        <f>SUM(AA227:AA235)</f>
        <v>137.1</v>
      </c>
      <c r="AB236" s="7"/>
      <c r="AC236" s="5">
        <f>SUM(AC227:AC235)</f>
        <v>255</v>
      </c>
      <c r="AD236" s="7"/>
      <c r="AE236" s="5">
        <f>SUM(AE227:AE235)</f>
        <v>167.9</v>
      </c>
    </row>
    <row r="237" spans="1:31" x14ac:dyDescent="0.2">
      <c r="A237" s="3"/>
      <c r="B237" s="4"/>
      <c r="D237" s="15"/>
      <c r="E237" s="14"/>
      <c r="F237" s="16"/>
      <c r="G237" s="14"/>
      <c r="H237" s="16"/>
      <c r="I237" s="14"/>
      <c r="J237" s="15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6"/>
      <c r="AA237" s="14"/>
      <c r="AB237" s="15"/>
      <c r="AC237" s="14"/>
      <c r="AD237" s="15"/>
      <c r="AE237" s="14"/>
    </row>
    <row r="238" spans="1:31" s="6" customFormat="1" x14ac:dyDescent="0.2">
      <c r="A238" s="3"/>
      <c r="B238" s="4"/>
      <c r="D238" s="51" t="s">
        <v>176</v>
      </c>
      <c r="E238" s="52">
        <v>2.5</v>
      </c>
      <c r="F238" s="51" t="s">
        <v>176</v>
      </c>
      <c r="G238" s="52">
        <v>5</v>
      </c>
      <c r="H238" s="15" t="s">
        <v>157</v>
      </c>
      <c r="I238" s="14">
        <v>28.5</v>
      </c>
      <c r="J238" s="51" t="s">
        <v>176</v>
      </c>
      <c r="K238" s="52">
        <v>2.5</v>
      </c>
      <c r="L238" s="51" t="s">
        <v>176</v>
      </c>
      <c r="M238" s="52">
        <v>2.5</v>
      </c>
      <c r="N238" s="51" t="s">
        <v>176</v>
      </c>
      <c r="O238" s="52">
        <v>2.5</v>
      </c>
      <c r="P238" s="15" t="s">
        <v>157</v>
      </c>
      <c r="Q238" s="14">
        <v>28.5</v>
      </c>
      <c r="R238" s="15" t="s">
        <v>157</v>
      </c>
      <c r="S238" s="14">
        <v>28.5</v>
      </c>
      <c r="T238" s="51" t="s">
        <v>176</v>
      </c>
      <c r="U238" s="52">
        <v>2.5</v>
      </c>
      <c r="V238" s="15" t="s">
        <v>157</v>
      </c>
      <c r="W238" s="14">
        <v>28.5</v>
      </c>
      <c r="X238" s="51" t="s">
        <v>176</v>
      </c>
      <c r="Y238" s="52">
        <v>2.5</v>
      </c>
      <c r="Z238" s="51" t="s">
        <v>176</v>
      </c>
      <c r="AA238" s="52">
        <v>2.5</v>
      </c>
      <c r="AB238" s="15" t="s">
        <v>102</v>
      </c>
      <c r="AC238" s="14">
        <v>29.1</v>
      </c>
      <c r="AD238" s="15" t="s">
        <v>90</v>
      </c>
      <c r="AE238" s="14">
        <v>38.5</v>
      </c>
    </row>
    <row r="239" spans="1:31" s="6" customFormat="1" x14ac:dyDescent="0.2">
      <c r="A239" s="3"/>
      <c r="B239" s="4"/>
      <c r="D239" s="51" t="s">
        <v>106</v>
      </c>
      <c r="E239" s="52">
        <v>11.5</v>
      </c>
      <c r="F239" s="15" t="s">
        <v>90</v>
      </c>
      <c r="G239" s="14">
        <v>38.5</v>
      </c>
      <c r="H239" s="51" t="s">
        <v>176</v>
      </c>
      <c r="I239" s="52">
        <v>2.5</v>
      </c>
      <c r="J239" s="15" t="s">
        <v>102</v>
      </c>
      <c r="K239" s="14">
        <v>29.1</v>
      </c>
      <c r="L239" s="15" t="s">
        <v>102</v>
      </c>
      <c r="M239" s="14">
        <v>29.1</v>
      </c>
      <c r="N239" s="15" t="s">
        <v>93</v>
      </c>
      <c r="O239" s="14">
        <v>23.1</v>
      </c>
      <c r="P239" s="15" t="s">
        <v>102</v>
      </c>
      <c r="Q239" s="14">
        <v>29.1</v>
      </c>
      <c r="R239" s="51" t="s">
        <v>176</v>
      </c>
      <c r="S239" s="52">
        <v>2.5</v>
      </c>
      <c r="T239" s="15" t="s">
        <v>90</v>
      </c>
      <c r="U239" s="14">
        <v>38.5</v>
      </c>
      <c r="V239" s="51" t="s">
        <v>176</v>
      </c>
      <c r="W239" s="52">
        <v>2.5</v>
      </c>
      <c r="X239" s="15" t="s">
        <v>90</v>
      </c>
      <c r="Y239" s="14">
        <v>38.5</v>
      </c>
      <c r="Z239" s="51" t="s">
        <v>142</v>
      </c>
      <c r="AA239" s="52">
        <v>6.3</v>
      </c>
      <c r="AB239" s="15" t="s">
        <v>90</v>
      </c>
      <c r="AC239" s="14">
        <v>38.5</v>
      </c>
      <c r="AD239" s="51" t="s">
        <v>142</v>
      </c>
      <c r="AE239" s="52">
        <v>6.3</v>
      </c>
    </row>
    <row r="240" spans="1:31" s="6" customFormat="1" x14ac:dyDescent="0.2">
      <c r="A240" s="3"/>
      <c r="B240" s="4"/>
      <c r="D240" s="15" t="s">
        <v>93</v>
      </c>
      <c r="E240" s="14">
        <v>23.1</v>
      </c>
      <c r="F240" s="51" t="s">
        <v>106</v>
      </c>
      <c r="G240" s="52">
        <v>11.5</v>
      </c>
      <c r="H240" s="51" t="s">
        <v>106</v>
      </c>
      <c r="I240" s="52">
        <v>11.5</v>
      </c>
      <c r="J240" s="15" t="s">
        <v>90</v>
      </c>
      <c r="K240" s="14">
        <v>38.5</v>
      </c>
      <c r="L240" s="15" t="s">
        <v>90</v>
      </c>
      <c r="M240" s="14">
        <v>38.5</v>
      </c>
      <c r="N240" s="15"/>
      <c r="O240" s="14"/>
      <c r="P240" s="15" t="s">
        <v>90</v>
      </c>
      <c r="Q240" s="14">
        <v>38.5</v>
      </c>
      <c r="R240" s="51" t="s">
        <v>106</v>
      </c>
      <c r="S240" s="52">
        <v>11.5</v>
      </c>
      <c r="T240" s="53" t="s">
        <v>93</v>
      </c>
      <c r="U240" s="54">
        <v>46.2</v>
      </c>
      <c r="V240" s="15" t="s">
        <v>102</v>
      </c>
      <c r="W240" s="14">
        <v>29.1</v>
      </c>
      <c r="X240" s="15" t="s">
        <v>93</v>
      </c>
      <c r="Y240" s="14">
        <v>23.1</v>
      </c>
      <c r="Z240" s="15" t="s">
        <v>93</v>
      </c>
      <c r="AA240" s="14">
        <v>23.1</v>
      </c>
      <c r="AB240" s="51" t="s">
        <v>106</v>
      </c>
      <c r="AC240" s="52">
        <v>11.5</v>
      </c>
      <c r="AD240" s="51" t="s">
        <v>106</v>
      </c>
      <c r="AE240" s="52">
        <v>11.5</v>
      </c>
    </row>
    <row r="241" spans="1:31" s="6" customFormat="1" x14ac:dyDescent="0.2">
      <c r="A241" s="3"/>
      <c r="B241" s="4"/>
      <c r="D241" s="15"/>
      <c r="E241" s="14"/>
      <c r="F241" s="15"/>
      <c r="G241" s="14"/>
      <c r="H241" s="15" t="s">
        <v>93</v>
      </c>
      <c r="I241" s="14">
        <v>23.1</v>
      </c>
      <c r="J241" s="15" t="s">
        <v>93</v>
      </c>
      <c r="K241" s="14">
        <v>23.1</v>
      </c>
      <c r="L241" s="15" t="s">
        <v>93</v>
      </c>
      <c r="M241" s="14">
        <v>23.1</v>
      </c>
      <c r="N241" s="15"/>
      <c r="O241" s="14"/>
      <c r="P241" s="51" t="s">
        <v>142</v>
      </c>
      <c r="Q241" s="52">
        <v>6.3</v>
      </c>
      <c r="R241" s="15" t="s">
        <v>93</v>
      </c>
      <c r="S241" s="14">
        <v>23.1</v>
      </c>
      <c r="T241" s="15"/>
      <c r="U241" s="14"/>
      <c r="V241" s="51" t="s">
        <v>106</v>
      </c>
      <c r="W241" s="52">
        <v>11.5</v>
      </c>
      <c r="X241" s="15"/>
      <c r="Y241" s="14"/>
      <c r="Z241" s="15"/>
      <c r="AA241" s="14"/>
      <c r="AB241" s="15"/>
      <c r="AC241" s="14"/>
      <c r="AD241" s="15" t="s">
        <v>93</v>
      </c>
      <c r="AE241" s="14">
        <v>23.1</v>
      </c>
    </row>
    <row r="242" spans="1:31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51" t="s">
        <v>106</v>
      </c>
      <c r="Q242" s="52">
        <v>11.5</v>
      </c>
      <c r="R242" s="15"/>
      <c r="S242" s="14"/>
      <c r="T242" s="15"/>
      <c r="U242" s="14"/>
      <c r="V242" s="15" t="s">
        <v>93</v>
      </c>
      <c r="W242" s="14">
        <v>23.1</v>
      </c>
      <c r="X242" s="15"/>
      <c r="Y242" s="14"/>
      <c r="Z242" s="15"/>
      <c r="AA242" s="14"/>
      <c r="AB242" s="15"/>
      <c r="AC242" s="14"/>
      <c r="AD242" s="15"/>
      <c r="AE242" s="14"/>
    </row>
    <row r="243" spans="1:31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</row>
    <row r="244" spans="1:31" s="1" customFormat="1" x14ac:dyDescent="0.2">
      <c r="A244" s="3"/>
      <c r="B244" s="4"/>
      <c r="D244" s="7"/>
      <c r="E244" s="5">
        <f>SUM(E236:E243)</f>
        <v>198.4</v>
      </c>
      <c r="F244" s="8"/>
      <c r="G244" s="5">
        <f>SUM(G236:G243)</f>
        <v>242.8</v>
      </c>
      <c r="H244" s="8"/>
      <c r="I244" s="5">
        <f>SUM(I236:I243)</f>
        <v>239.4</v>
      </c>
      <c r="J244" s="7"/>
      <c r="K244" s="5">
        <f>SUM(K236:K243)</f>
        <v>325.20000000000005</v>
      </c>
      <c r="L244" s="7"/>
      <c r="M244" s="5">
        <f>SUM(M236:M243)</f>
        <v>326.70000000000005</v>
      </c>
      <c r="N244" s="7"/>
      <c r="O244" s="5">
        <f>SUM(O236:O243)</f>
        <v>190.79999999999998</v>
      </c>
      <c r="P244" s="7"/>
      <c r="Q244" s="5">
        <f>SUM(Q236:Q243)</f>
        <v>360.90000000000003</v>
      </c>
      <c r="R244" s="7"/>
      <c r="S244" s="5">
        <f>SUM(S236:S243)</f>
        <v>239.3</v>
      </c>
      <c r="T244" s="7"/>
      <c r="U244" s="5">
        <f>SUM(U236:U243)</f>
        <v>246.60000000000002</v>
      </c>
      <c r="V244" s="7"/>
      <c r="W244" s="5">
        <f>SUM(W236:W243)</f>
        <v>293.8</v>
      </c>
      <c r="X244" s="7"/>
      <c r="Y244" s="5">
        <f>SUM(Y236:Y243)</f>
        <v>275.39999999999998</v>
      </c>
      <c r="Z244" s="8"/>
      <c r="AA244" s="5">
        <f>SUM(AA236:AA243)</f>
        <v>169</v>
      </c>
      <c r="AB244" s="7"/>
      <c r="AC244" s="5">
        <f>SUM(AC236:AC243)</f>
        <v>334.1</v>
      </c>
      <c r="AD244" s="7"/>
      <c r="AE244" s="5">
        <f>SUM(AE236:AE243)</f>
        <v>247.3</v>
      </c>
    </row>
    <row r="245" spans="1:31" x14ac:dyDescent="0.2">
      <c r="A245" s="3"/>
      <c r="B245" s="4"/>
      <c r="D245" s="15"/>
      <c r="E245" s="14"/>
      <c r="F245" s="16"/>
      <c r="G245" s="14"/>
      <c r="H245" s="16"/>
      <c r="I245" s="14"/>
      <c r="J245" s="15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6"/>
      <c r="AA245" s="14"/>
      <c r="AB245" s="15"/>
      <c r="AC245" s="14"/>
      <c r="AD245" s="15"/>
      <c r="AE245" s="14"/>
    </row>
    <row r="246" spans="1:31" s="6" customFormat="1" x14ac:dyDescent="0.2">
      <c r="A246" s="3"/>
      <c r="B246" s="4"/>
      <c r="D246" s="51" t="s">
        <v>93</v>
      </c>
      <c r="E246" s="52">
        <v>9.5</v>
      </c>
      <c r="F246" s="15" t="s">
        <v>90</v>
      </c>
      <c r="G246" s="14">
        <v>25.1</v>
      </c>
      <c r="H246" s="51" t="s">
        <v>157</v>
      </c>
      <c r="I246" s="52">
        <v>5.2</v>
      </c>
      <c r="J246" s="15" t="s">
        <v>102</v>
      </c>
      <c r="K246" s="14">
        <v>31</v>
      </c>
      <c r="L246" s="15" t="s">
        <v>102</v>
      </c>
      <c r="M246" s="14">
        <v>31</v>
      </c>
      <c r="N246" s="51" t="s">
        <v>93</v>
      </c>
      <c r="O246" s="52">
        <v>21.4</v>
      </c>
      <c r="P246" s="51" t="s">
        <v>157</v>
      </c>
      <c r="Q246" s="52">
        <v>5.2</v>
      </c>
      <c r="R246" s="51" t="s">
        <v>157</v>
      </c>
      <c r="S246" s="52">
        <v>11.7</v>
      </c>
      <c r="T246" s="15" t="s">
        <v>90</v>
      </c>
      <c r="U246" s="14">
        <v>25.1</v>
      </c>
      <c r="V246" s="51" t="s">
        <v>157</v>
      </c>
      <c r="W246" s="52">
        <v>5.2</v>
      </c>
      <c r="X246" s="15" t="s">
        <v>90</v>
      </c>
      <c r="Y246" s="14">
        <v>25.1</v>
      </c>
      <c r="Z246" s="51" t="s">
        <v>93</v>
      </c>
      <c r="AA246" s="52">
        <v>21.4</v>
      </c>
      <c r="AB246" s="15" t="s">
        <v>102</v>
      </c>
      <c r="AC246" s="14">
        <v>31</v>
      </c>
      <c r="AD246" s="15" t="s">
        <v>90</v>
      </c>
      <c r="AE246" s="14">
        <v>25.1</v>
      </c>
    </row>
    <row r="247" spans="1:31" s="6" customFormat="1" x14ac:dyDescent="0.2">
      <c r="A247" s="3"/>
      <c r="B247" s="4"/>
      <c r="D247" s="15"/>
      <c r="E247" s="14"/>
      <c r="F247" s="15"/>
      <c r="G247" s="14"/>
      <c r="H247" s="51" t="s">
        <v>93</v>
      </c>
      <c r="I247" s="52">
        <v>9.5</v>
      </c>
      <c r="J247" s="15" t="s">
        <v>90</v>
      </c>
      <c r="K247" s="14">
        <v>25.1</v>
      </c>
      <c r="L247" s="15" t="s">
        <v>90</v>
      </c>
      <c r="M247" s="14">
        <v>25.1</v>
      </c>
      <c r="N247" s="15"/>
      <c r="O247" s="14"/>
      <c r="P247" s="15" t="s">
        <v>102</v>
      </c>
      <c r="Q247" s="14">
        <v>31</v>
      </c>
      <c r="R247" s="51" t="s">
        <v>93</v>
      </c>
      <c r="S247" s="52">
        <v>9.5</v>
      </c>
      <c r="T247" s="51" t="s">
        <v>93</v>
      </c>
      <c r="U247" s="52">
        <v>9.5</v>
      </c>
      <c r="V247" s="15" t="s">
        <v>102</v>
      </c>
      <c r="W247" s="14">
        <v>31</v>
      </c>
      <c r="X247" s="51" t="s">
        <v>93</v>
      </c>
      <c r="Y247" s="52">
        <v>9.5</v>
      </c>
      <c r="Z247" s="15"/>
      <c r="AA247" s="14"/>
      <c r="AB247" s="53" t="s">
        <v>90</v>
      </c>
      <c r="AC247" s="54">
        <v>56.5</v>
      </c>
      <c r="AD247" s="51" t="s">
        <v>93</v>
      </c>
      <c r="AE247" s="52">
        <v>9.5</v>
      </c>
    </row>
    <row r="248" spans="1:31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51" t="s">
        <v>93</v>
      </c>
      <c r="K248" s="52">
        <v>9.5</v>
      </c>
      <c r="L248" s="51" t="s">
        <v>93</v>
      </c>
      <c r="M248" s="52">
        <v>9.5</v>
      </c>
      <c r="N248" s="15"/>
      <c r="O248" s="14"/>
      <c r="P248" s="15" t="s">
        <v>90</v>
      </c>
      <c r="Q248" s="14">
        <v>25.1</v>
      </c>
      <c r="R248" s="15"/>
      <c r="S248" s="14"/>
      <c r="T248" s="15"/>
      <c r="U248" s="14"/>
      <c r="V248" s="51" t="s">
        <v>93</v>
      </c>
      <c r="W248" s="52">
        <v>9.5</v>
      </c>
      <c r="X248" s="15"/>
      <c r="Y248" s="14"/>
      <c r="Z248" s="15"/>
      <c r="AA248" s="14"/>
      <c r="AB248" s="15"/>
      <c r="AC248" s="14"/>
      <c r="AD248" s="15"/>
      <c r="AE248" s="14"/>
    </row>
    <row r="249" spans="1:31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</row>
    <row r="250" spans="1:31" s="1" customFormat="1" x14ac:dyDescent="0.2">
      <c r="A250" s="3"/>
      <c r="B250" s="4"/>
      <c r="D250" s="7"/>
      <c r="E250" s="5">
        <f>SUM(E244:E249)</f>
        <v>207.9</v>
      </c>
      <c r="F250" s="8"/>
      <c r="G250" s="5">
        <f>SUM(G244:G249)</f>
        <v>267.90000000000003</v>
      </c>
      <c r="H250" s="8"/>
      <c r="I250" s="5">
        <f>SUM(I244:I249)</f>
        <v>254.1</v>
      </c>
      <c r="J250" s="7"/>
      <c r="K250" s="5">
        <f>SUM(K244:K249)</f>
        <v>390.80000000000007</v>
      </c>
      <c r="L250" s="7"/>
      <c r="M250" s="5">
        <f>SUM(M244:M249)</f>
        <v>392.30000000000007</v>
      </c>
      <c r="N250" s="7"/>
      <c r="O250" s="5">
        <f>SUM(O244:O249)</f>
        <v>212.2</v>
      </c>
      <c r="P250" s="7"/>
      <c r="Q250" s="5">
        <f>SUM(Q244:Q249)</f>
        <v>422.20000000000005</v>
      </c>
      <c r="R250" s="7"/>
      <c r="S250" s="5">
        <f>SUM(S244:S249)</f>
        <v>260.5</v>
      </c>
      <c r="T250" s="7"/>
      <c r="U250" s="5">
        <f>SUM(U244:U249)</f>
        <v>281.20000000000005</v>
      </c>
      <c r="V250" s="7"/>
      <c r="W250" s="5">
        <f>SUM(W244:W249)</f>
        <v>339.5</v>
      </c>
      <c r="X250" s="7"/>
      <c r="Y250" s="5">
        <f>SUM(Y244:Y249)</f>
        <v>310</v>
      </c>
      <c r="Z250" s="8"/>
      <c r="AA250" s="5">
        <f>SUM(AA244:AA249)</f>
        <v>190.4</v>
      </c>
      <c r="AB250" s="7"/>
      <c r="AC250" s="5">
        <f>SUM(AC244:AC249)</f>
        <v>421.6</v>
      </c>
      <c r="AD250" s="7"/>
      <c r="AE250" s="5">
        <f>SUM(AE244:AE249)</f>
        <v>281.90000000000003</v>
      </c>
    </row>
    <row r="251" spans="1:31" ht="13.5" customHeight="1" x14ac:dyDescent="0.2">
      <c r="A251" s="3"/>
      <c r="B251" s="4"/>
      <c r="D251" s="15"/>
      <c r="E251" s="14"/>
      <c r="F251" s="16"/>
      <c r="G251" s="14"/>
      <c r="H251" s="16"/>
      <c r="I251" s="14"/>
      <c r="J251" s="15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6"/>
      <c r="AA251" s="14"/>
      <c r="AB251" s="15"/>
      <c r="AC251" s="14"/>
      <c r="AD251" s="15"/>
      <c r="AE251" s="14"/>
    </row>
    <row r="252" spans="1:31" s="6" customFormat="1" x14ac:dyDescent="0.2">
      <c r="A252" s="3"/>
      <c r="B252" s="4"/>
      <c r="D252" s="15"/>
      <c r="E252" s="14"/>
      <c r="F252" s="51" t="s">
        <v>90</v>
      </c>
      <c r="G252" s="52">
        <v>5</v>
      </c>
      <c r="H252" s="15"/>
      <c r="I252" s="14"/>
      <c r="J252" s="55" t="s">
        <v>102</v>
      </c>
      <c r="K252" s="56">
        <v>102.5</v>
      </c>
      <c r="L252" s="55" t="s">
        <v>102</v>
      </c>
      <c r="M252" s="56">
        <v>102.5</v>
      </c>
      <c r="N252" s="15"/>
      <c r="O252" s="14"/>
      <c r="P252" s="55" t="s">
        <v>102</v>
      </c>
      <c r="Q252" s="56">
        <v>102.5</v>
      </c>
      <c r="R252" s="15"/>
      <c r="S252" s="14"/>
      <c r="T252" s="51" t="s">
        <v>90</v>
      </c>
      <c r="U252" s="52">
        <v>5</v>
      </c>
      <c r="V252" s="55" t="s">
        <v>102</v>
      </c>
      <c r="W252" s="56">
        <v>102.5</v>
      </c>
      <c r="X252" s="51" t="s">
        <v>90</v>
      </c>
      <c r="Y252" s="52">
        <v>12.5</v>
      </c>
      <c r="Z252" s="15"/>
      <c r="AA252" s="14"/>
      <c r="AB252" s="55" t="s">
        <v>102</v>
      </c>
      <c r="AC252" s="56">
        <v>53</v>
      </c>
      <c r="AD252" s="51" t="s">
        <v>90</v>
      </c>
      <c r="AE252" s="52">
        <v>12.5</v>
      </c>
    </row>
    <row r="253" spans="1:31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51" t="s">
        <v>90</v>
      </c>
      <c r="K253" s="52">
        <v>5</v>
      </c>
      <c r="L253" s="51" t="s">
        <v>90</v>
      </c>
      <c r="M253" s="52">
        <v>5</v>
      </c>
      <c r="N253" s="15"/>
      <c r="O253" s="14"/>
      <c r="P253" s="51" t="s">
        <v>90</v>
      </c>
      <c r="Q253" s="52">
        <v>5</v>
      </c>
      <c r="R253" s="15"/>
      <c r="S253" s="14"/>
      <c r="T253" s="15"/>
      <c r="U253" s="14"/>
      <c r="V253" s="15"/>
      <c r="W253" s="14"/>
      <c r="X253" s="15"/>
      <c r="Y253" s="14"/>
      <c r="Z253" s="15"/>
      <c r="AA253" s="14"/>
      <c r="AB253" s="51" t="s">
        <v>90</v>
      </c>
      <c r="AC253" s="52">
        <v>5</v>
      </c>
      <c r="AD253" s="15"/>
      <c r="AE253" s="14"/>
    </row>
    <row r="254" spans="1:31" s="6" customFormat="1" x14ac:dyDescent="0.2">
      <c r="A254" s="3"/>
      <c r="B254" s="4"/>
      <c r="D254" s="2"/>
      <c r="E254" s="14"/>
      <c r="F254" s="15"/>
      <c r="G254" s="14"/>
      <c r="H254" s="15"/>
      <c r="I254" s="14"/>
      <c r="J254" s="2"/>
      <c r="K254" s="14"/>
      <c r="L254" s="15"/>
      <c r="M254" s="14"/>
      <c r="N254" s="15"/>
      <c r="O254" s="14"/>
      <c r="P254" s="2"/>
      <c r="Q254" s="14"/>
      <c r="R254" s="2"/>
      <c r="S254" s="14"/>
      <c r="T254" s="2"/>
      <c r="U254" s="14"/>
      <c r="V254" s="15"/>
      <c r="W254" s="14"/>
      <c r="X254" s="2"/>
      <c r="Y254" s="14"/>
      <c r="Z254" s="15"/>
      <c r="AA254" s="14"/>
      <c r="AB254" s="15"/>
      <c r="AC254" s="14"/>
      <c r="AD254" s="15"/>
      <c r="AE254" s="14"/>
    </row>
    <row r="255" spans="1:31" s="1" customFormat="1" ht="12.75" x14ac:dyDescent="0.2">
      <c r="A255" s="9"/>
      <c r="B255" s="10" t="s">
        <v>10</v>
      </c>
      <c r="C255" s="11"/>
      <c r="D255" s="12"/>
      <c r="E255" s="13">
        <f t="shared" ref="E255" si="47">SUM(E250:E254)</f>
        <v>207.9</v>
      </c>
      <c r="F255" s="12"/>
      <c r="G255" s="13">
        <f t="shared" ref="G255" si="48">SUM(G250:G254)</f>
        <v>272.90000000000003</v>
      </c>
      <c r="H255" s="12"/>
      <c r="I255" s="13">
        <f t="shared" ref="I255" si="49">SUM(I250:I254)</f>
        <v>254.1</v>
      </c>
      <c r="J255" s="12"/>
      <c r="K255" s="13">
        <f t="shared" ref="K255" si="50">SUM(K250:K254)</f>
        <v>498.30000000000007</v>
      </c>
      <c r="L255" s="12"/>
      <c r="M255" s="13">
        <f>SUM(M250:M254)</f>
        <v>499.80000000000007</v>
      </c>
      <c r="N255" s="12"/>
      <c r="O255" s="13">
        <f t="shared" ref="O255" si="51">SUM(O250:O254)</f>
        <v>212.2</v>
      </c>
      <c r="P255" s="12"/>
      <c r="Q255" s="13">
        <f t="shared" ref="Q255" si="52">SUM(Q250:Q254)</f>
        <v>529.70000000000005</v>
      </c>
      <c r="R255" s="12"/>
      <c r="S255" s="13">
        <f t="shared" ref="S255" si="53">SUM(S250:S254)</f>
        <v>260.5</v>
      </c>
      <c r="T255" s="12"/>
      <c r="U255" s="13">
        <f t="shared" ref="U255" si="54">SUM(U250:U254)</f>
        <v>286.20000000000005</v>
      </c>
      <c r="V255" s="12"/>
      <c r="W255" s="13">
        <f t="shared" ref="W255" si="55">SUM(W250:W254)</f>
        <v>442</v>
      </c>
      <c r="X255" s="12"/>
      <c r="Y255" s="13">
        <f t="shared" ref="Y255" si="56">SUM(Y250:Y254)</f>
        <v>322.5</v>
      </c>
      <c r="Z255" s="12"/>
      <c r="AA255" s="13">
        <f t="shared" ref="AA255" si="57">SUM(AA250:AA254)</f>
        <v>190.4</v>
      </c>
      <c r="AB255" s="12"/>
      <c r="AC255" s="13">
        <f t="shared" ref="AC255" si="58">SUM(AC250:AC254)</f>
        <v>479.6</v>
      </c>
      <c r="AD255" s="12"/>
      <c r="AE255" s="13">
        <f t="shared" ref="AE255" si="59">SUM(AE250:AE254)</f>
        <v>294.40000000000003</v>
      </c>
    </row>
    <row r="256" spans="1:31" x14ac:dyDescent="0.2">
      <c r="A256" s="3"/>
      <c r="B256" s="4"/>
      <c r="D256" s="17"/>
      <c r="E256" s="18"/>
      <c r="F256" s="16"/>
      <c r="G256" s="14"/>
      <c r="H256" s="19"/>
      <c r="I256" s="18"/>
      <c r="J256" s="17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9"/>
      <c r="AA256" s="18"/>
      <c r="AB256" s="17"/>
      <c r="AC256" s="18"/>
      <c r="AD256" s="17"/>
      <c r="AE256" s="18"/>
    </row>
    <row r="258" spans="1:31" x14ac:dyDescent="0.2">
      <c r="A258" s="49">
        <v>46076</v>
      </c>
      <c r="B258" s="8" t="s">
        <v>66</v>
      </c>
      <c r="D258" s="15" t="s">
        <v>170</v>
      </c>
      <c r="E258" s="14">
        <v>0</v>
      </c>
      <c r="F258" s="15" t="s">
        <v>170</v>
      </c>
      <c r="G258" s="14">
        <v>0</v>
      </c>
      <c r="H258" s="15" t="s">
        <v>170</v>
      </c>
      <c r="I258" s="14">
        <v>0</v>
      </c>
      <c r="J258" s="15" t="s">
        <v>170</v>
      </c>
      <c r="K258" s="14">
        <v>0</v>
      </c>
      <c r="L258" s="15" t="s">
        <v>170</v>
      </c>
      <c r="M258" s="14">
        <v>0</v>
      </c>
      <c r="N258" s="15" t="s">
        <v>170</v>
      </c>
      <c r="O258" s="14">
        <v>0</v>
      </c>
      <c r="P258" s="15" t="s">
        <v>170</v>
      </c>
      <c r="Q258" s="14">
        <v>0</v>
      </c>
      <c r="R258" s="15" t="s">
        <v>170</v>
      </c>
      <c r="S258" s="14">
        <v>0</v>
      </c>
      <c r="T258" s="51" t="s">
        <v>171</v>
      </c>
      <c r="U258" s="52">
        <v>2</v>
      </c>
      <c r="V258" s="15" t="s">
        <v>170</v>
      </c>
      <c r="W258" s="14">
        <v>0</v>
      </c>
      <c r="X258" s="15" t="s">
        <v>170</v>
      </c>
      <c r="Y258" s="14">
        <v>0</v>
      </c>
      <c r="Z258" s="15" t="s">
        <v>170</v>
      </c>
      <c r="AA258" s="14">
        <v>0</v>
      </c>
      <c r="AB258" s="15" t="s">
        <v>170</v>
      </c>
      <c r="AC258" s="14">
        <v>0</v>
      </c>
      <c r="AD258" s="15" t="s">
        <v>170</v>
      </c>
      <c r="AE258" s="14">
        <v>0</v>
      </c>
    </row>
    <row r="259" spans="1:31" x14ac:dyDescent="0.2">
      <c r="A259" s="3"/>
      <c r="B259" s="4"/>
      <c r="D259" s="15" t="s">
        <v>98</v>
      </c>
      <c r="E259" s="14">
        <v>0</v>
      </c>
      <c r="F259" s="51" t="s">
        <v>171</v>
      </c>
      <c r="G259" s="52">
        <v>2</v>
      </c>
      <c r="H259" s="51" t="s">
        <v>171</v>
      </c>
      <c r="I259" s="52">
        <v>2</v>
      </c>
      <c r="J259" s="51" t="s">
        <v>171</v>
      </c>
      <c r="K259" s="52">
        <v>2</v>
      </c>
      <c r="L259" s="51" t="s">
        <v>171</v>
      </c>
      <c r="M259" s="52">
        <v>2</v>
      </c>
      <c r="N259" s="51" t="s">
        <v>171</v>
      </c>
      <c r="O259" s="52">
        <v>2</v>
      </c>
      <c r="P259" s="51" t="s">
        <v>171</v>
      </c>
      <c r="Q259" s="52">
        <v>2</v>
      </c>
      <c r="R259" s="15" t="s">
        <v>98</v>
      </c>
      <c r="S259" s="14">
        <v>0</v>
      </c>
      <c r="T259" s="15" t="s">
        <v>181</v>
      </c>
      <c r="U259" s="14">
        <v>0</v>
      </c>
      <c r="V259" s="51" t="s">
        <v>171</v>
      </c>
      <c r="W259" s="52">
        <v>2</v>
      </c>
      <c r="X259" s="51" t="s">
        <v>171</v>
      </c>
      <c r="Y259" s="52">
        <v>2</v>
      </c>
      <c r="Z259" s="15" t="s">
        <v>181</v>
      </c>
      <c r="AA259" s="14">
        <v>0</v>
      </c>
      <c r="AB259" s="51" t="s">
        <v>171</v>
      </c>
      <c r="AC259" s="52">
        <v>2</v>
      </c>
      <c r="AD259" s="51" t="s">
        <v>171</v>
      </c>
      <c r="AE259" s="52">
        <v>2</v>
      </c>
    </row>
    <row r="260" spans="1:31" x14ac:dyDescent="0.2">
      <c r="A260" s="3"/>
      <c r="B260" s="4"/>
      <c r="D260" s="15" t="s">
        <v>181</v>
      </c>
      <c r="E260" s="14">
        <v>0</v>
      </c>
      <c r="F260" s="15" t="s">
        <v>181</v>
      </c>
      <c r="G260" s="14">
        <v>0</v>
      </c>
      <c r="H260" s="15" t="s">
        <v>181</v>
      </c>
      <c r="I260" s="14">
        <v>0</v>
      </c>
      <c r="J260" s="51" t="s">
        <v>185</v>
      </c>
      <c r="K260" s="52">
        <v>12.4</v>
      </c>
      <c r="L260" s="15" t="s">
        <v>181</v>
      </c>
      <c r="M260" s="14">
        <v>0</v>
      </c>
      <c r="N260" s="15" t="s">
        <v>98</v>
      </c>
      <c r="O260" s="14">
        <v>0</v>
      </c>
      <c r="P260" s="15" t="s">
        <v>98</v>
      </c>
      <c r="Q260" s="14">
        <v>0</v>
      </c>
      <c r="R260" s="15" t="s">
        <v>181</v>
      </c>
      <c r="S260" s="14">
        <v>0</v>
      </c>
      <c r="T260" s="51" t="s">
        <v>183</v>
      </c>
      <c r="U260" s="52">
        <v>7.9</v>
      </c>
      <c r="V260" s="15" t="s">
        <v>98</v>
      </c>
      <c r="W260" s="14">
        <v>0</v>
      </c>
      <c r="X260" s="15" t="s">
        <v>181</v>
      </c>
      <c r="Y260" s="14">
        <v>0</v>
      </c>
      <c r="Z260" s="15" t="s">
        <v>145</v>
      </c>
      <c r="AA260" s="14">
        <v>0</v>
      </c>
      <c r="AB260" s="15" t="s">
        <v>181</v>
      </c>
      <c r="AC260" s="14">
        <v>0</v>
      </c>
      <c r="AD260" s="15" t="s">
        <v>98</v>
      </c>
      <c r="AE260" s="14">
        <v>0</v>
      </c>
    </row>
    <row r="261" spans="1:31" x14ac:dyDescent="0.2">
      <c r="A261" s="3"/>
      <c r="B261" s="4"/>
      <c r="D261" s="15" t="s">
        <v>172</v>
      </c>
      <c r="E261" s="14">
        <v>22.2</v>
      </c>
      <c r="F261" s="15" t="s">
        <v>172</v>
      </c>
      <c r="G261" s="14">
        <v>22.2</v>
      </c>
      <c r="H261" s="15" t="s">
        <v>172</v>
      </c>
      <c r="I261" s="14">
        <v>22.2</v>
      </c>
      <c r="J261" s="15" t="s">
        <v>181</v>
      </c>
      <c r="K261" s="14">
        <v>0</v>
      </c>
      <c r="L261" s="51" t="s">
        <v>184</v>
      </c>
      <c r="M261" s="52">
        <v>5</v>
      </c>
      <c r="N261" s="15" t="s">
        <v>172</v>
      </c>
      <c r="O261" s="14">
        <v>22.2</v>
      </c>
      <c r="P261" s="15" t="s">
        <v>181</v>
      </c>
      <c r="Q261" s="14">
        <v>0</v>
      </c>
      <c r="R261" s="15" t="s">
        <v>145</v>
      </c>
      <c r="S261" s="14">
        <v>0</v>
      </c>
      <c r="T261" s="15" t="s">
        <v>145</v>
      </c>
      <c r="U261" s="14">
        <v>0</v>
      </c>
      <c r="V261" s="15" t="s">
        <v>181</v>
      </c>
      <c r="W261" s="14">
        <v>0</v>
      </c>
      <c r="X261" s="15" t="s">
        <v>172</v>
      </c>
      <c r="Y261" s="14">
        <v>22.2</v>
      </c>
      <c r="Z261" s="51" t="s">
        <v>173</v>
      </c>
      <c r="AA261" s="52">
        <v>12.4</v>
      </c>
      <c r="AB261" s="15" t="s">
        <v>172</v>
      </c>
      <c r="AC261" s="14">
        <v>22.2</v>
      </c>
      <c r="AD261" s="15" t="s">
        <v>181</v>
      </c>
      <c r="AE261" s="14">
        <v>0</v>
      </c>
    </row>
    <row r="262" spans="1:31" x14ac:dyDescent="0.2">
      <c r="A262" s="3"/>
      <c r="B262" s="4"/>
      <c r="D262" s="15" t="s">
        <v>145</v>
      </c>
      <c r="E262" s="14">
        <v>0</v>
      </c>
      <c r="F262" s="15" t="s">
        <v>145</v>
      </c>
      <c r="G262" s="14">
        <v>0</v>
      </c>
      <c r="H262" s="15" t="s">
        <v>145</v>
      </c>
      <c r="I262" s="14">
        <v>0</v>
      </c>
      <c r="J262" s="15" t="s">
        <v>145</v>
      </c>
      <c r="K262" s="14">
        <v>0</v>
      </c>
      <c r="L262" s="15" t="s">
        <v>147</v>
      </c>
      <c r="M262" s="14">
        <v>30.5</v>
      </c>
      <c r="N262" s="15" t="s">
        <v>145</v>
      </c>
      <c r="O262" s="14">
        <v>0</v>
      </c>
      <c r="P262" s="15" t="s">
        <v>172</v>
      </c>
      <c r="Q262" s="14">
        <v>22.2</v>
      </c>
      <c r="R262" s="15" t="s">
        <v>123</v>
      </c>
      <c r="S262" s="14">
        <v>25</v>
      </c>
      <c r="T262" s="15" t="s">
        <v>147</v>
      </c>
      <c r="U262" s="14">
        <v>30.5</v>
      </c>
      <c r="V262" s="15" t="s">
        <v>172</v>
      </c>
      <c r="W262" s="14">
        <v>22.2</v>
      </c>
      <c r="X262" s="15" t="s">
        <v>145</v>
      </c>
      <c r="Y262" s="14">
        <v>0</v>
      </c>
      <c r="Z262" s="15" t="s">
        <v>123</v>
      </c>
      <c r="AA262" s="14">
        <v>25</v>
      </c>
      <c r="AB262" s="15" t="s">
        <v>145</v>
      </c>
      <c r="AC262" s="14">
        <v>0</v>
      </c>
      <c r="AD262" s="15" t="s">
        <v>145</v>
      </c>
      <c r="AE262" s="14">
        <v>0</v>
      </c>
    </row>
    <row r="263" spans="1:31" x14ac:dyDescent="0.2">
      <c r="A263" s="3"/>
      <c r="B263" s="4"/>
      <c r="D263" s="15" t="s">
        <v>147</v>
      </c>
      <c r="E263" s="14">
        <v>30.5</v>
      </c>
      <c r="F263" s="51" t="s">
        <v>186</v>
      </c>
      <c r="G263" s="52">
        <v>8.3000000000000007</v>
      </c>
      <c r="H263" s="15" t="s">
        <v>123</v>
      </c>
      <c r="I263" s="14">
        <v>25</v>
      </c>
      <c r="J263" s="15" t="s">
        <v>147</v>
      </c>
      <c r="K263" s="14">
        <v>30.5</v>
      </c>
      <c r="L263" s="15" t="s">
        <v>182</v>
      </c>
      <c r="M263" s="14">
        <v>23.6</v>
      </c>
      <c r="N263" s="15" t="s">
        <v>123</v>
      </c>
      <c r="O263" s="14">
        <v>25</v>
      </c>
      <c r="P263" s="15" t="s">
        <v>145</v>
      </c>
      <c r="Q263" s="14">
        <v>0</v>
      </c>
      <c r="R263" s="15" t="s">
        <v>182</v>
      </c>
      <c r="S263" s="14">
        <v>23.6</v>
      </c>
      <c r="T263" s="15" t="s">
        <v>182</v>
      </c>
      <c r="U263" s="14">
        <v>23.6</v>
      </c>
      <c r="V263" s="15" t="s">
        <v>147</v>
      </c>
      <c r="W263" s="14">
        <v>30.5</v>
      </c>
      <c r="X263" s="15" t="s">
        <v>147</v>
      </c>
      <c r="Y263" s="14">
        <v>30.5</v>
      </c>
      <c r="Z263" s="15" t="s">
        <v>147</v>
      </c>
      <c r="AA263" s="14">
        <v>30.5</v>
      </c>
      <c r="AB263" s="15" t="s">
        <v>147</v>
      </c>
      <c r="AC263" s="14">
        <v>30.5</v>
      </c>
      <c r="AD263" s="15" t="s">
        <v>147</v>
      </c>
      <c r="AE263" s="14">
        <v>30.5</v>
      </c>
    </row>
    <row r="264" spans="1:31" x14ac:dyDescent="0.2">
      <c r="A264" s="3"/>
      <c r="B264" s="4"/>
      <c r="D264" s="15"/>
      <c r="E264" s="14"/>
      <c r="F264" s="16"/>
      <c r="G264" s="14"/>
      <c r="H264" s="16"/>
      <c r="I264" s="14"/>
      <c r="J264" s="15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6"/>
      <c r="AA264" s="14"/>
      <c r="AB264" s="15"/>
      <c r="AC264" s="14"/>
      <c r="AD264" s="15"/>
      <c r="AE264" s="14"/>
    </row>
    <row r="265" spans="1:31" x14ac:dyDescent="0.2">
      <c r="A265" s="3"/>
      <c r="B265" s="4"/>
      <c r="D265" s="15"/>
      <c r="E265" s="5">
        <f>SUM(E258:E263)</f>
        <v>52.7</v>
      </c>
      <c r="F265" s="16"/>
      <c r="G265" s="5">
        <f>SUM(G258:G263)</f>
        <v>32.5</v>
      </c>
      <c r="H265" s="16"/>
      <c r="I265" s="5">
        <f>SUM(I258:I263)</f>
        <v>49.2</v>
      </c>
      <c r="J265" s="15"/>
      <c r="K265" s="5">
        <f>SUM(K258:K263)</f>
        <v>44.9</v>
      </c>
      <c r="L265" s="15"/>
      <c r="M265" s="5">
        <f>SUM(M258:M263)</f>
        <v>61.1</v>
      </c>
      <c r="N265" s="15"/>
      <c r="O265" s="5">
        <f>SUM(O258:O263)</f>
        <v>49.2</v>
      </c>
      <c r="P265" s="15"/>
      <c r="Q265" s="5">
        <f>SUM(Q258:Q263)</f>
        <v>24.2</v>
      </c>
      <c r="R265" s="15"/>
      <c r="S265" s="5">
        <f>SUM(S258:S263)</f>
        <v>48.6</v>
      </c>
      <c r="T265" s="15"/>
      <c r="U265" s="5">
        <f>SUM(U258:U263)</f>
        <v>64</v>
      </c>
      <c r="V265" s="15"/>
      <c r="W265" s="5">
        <f>SUM(W258:W263)</f>
        <v>54.7</v>
      </c>
      <c r="X265" s="15"/>
      <c r="Y265" s="5">
        <f>SUM(Y258:Y263)</f>
        <v>54.7</v>
      </c>
      <c r="Z265" s="16"/>
      <c r="AA265" s="5">
        <f>SUM(AA258:AA263)</f>
        <v>67.900000000000006</v>
      </c>
      <c r="AB265" s="15"/>
      <c r="AC265" s="5">
        <f>SUM(AC258:AC263)</f>
        <v>54.7</v>
      </c>
      <c r="AD265" s="15"/>
      <c r="AE265" s="5">
        <f>SUM(AE258:AE263)</f>
        <v>32.5</v>
      </c>
    </row>
    <row r="266" spans="1:31" x14ac:dyDescent="0.2">
      <c r="A266" s="3"/>
      <c r="B266" s="4"/>
      <c r="D266" s="15"/>
      <c r="E266" s="5"/>
      <c r="F266" s="16"/>
      <c r="G266" s="5"/>
      <c r="H266" s="16"/>
      <c r="I266" s="5"/>
      <c r="J266" s="15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6"/>
      <c r="AA266" s="5"/>
      <c r="AB266" s="15"/>
      <c r="AC266" s="5"/>
      <c r="AD266" s="15"/>
      <c r="AE266" s="5"/>
    </row>
    <row r="267" spans="1:31" s="6" customFormat="1" x14ac:dyDescent="0.2">
      <c r="A267" s="3"/>
      <c r="B267" s="4"/>
      <c r="D267" s="15" t="s">
        <v>170</v>
      </c>
      <c r="E267" s="14">
        <v>21.3</v>
      </c>
      <c r="F267" s="15" t="s">
        <v>170</v>
      </c>
      <c r="G267" s="14">
        <v>21.3</v>
      </c>
      <c r="H267" s="15" t="s">
        <v>170</v>
      </c>
      <c r="I267" s="14">
        <v>21.3</v>
      </c>
      <c r="J267" s="15" t="s">
        <v>170</v>
      </c>
      <c r="K267" s="14">
        <v>21.3</v>
      </c>
      <c r="L267" s="15" t="s">
        <v>170</v>
      </c>
      <c r="M267" s="14">
        <v>21.3</v>
      </c>
      <c r="N267" s="15" t="s">
        <v>170</v>
      </c>
      <c r="O267" s="14">
        <v>21.3</v>
      </c>
      <c r="P267" s="15" t="s">
        <v>170</v>
      </c>
      <c r="Q267" s="14">
        <v>21.3</v>
      </c>
      <c r="R267" s="15" t="s">
        <v>170</v>
      </c>
      <c r="S267" s="14">
        <v>21.3</v>
      </c>
      <c r="T267" s="15" t="s">
        <v>181</v>
      </c>
      <c r="U267" s="14">
        <v>33</v>
      </c>
      <c r="V267" s="15" t="s">
        <v>170</v>
      </c>
      <c r="W267" s="14">
        <v>21.3</v>
      </c>
      <c r="X267" s="15" t="s">
        <v>170</v>
      </c>
      <c r="Y267" s="14">
        <v>21.3</v>
      </c>
      <c r="Z267" s="15" t="s">
        <v>170</v>
      </c>
      <c r="AA267" s="14">
        <v>21.3</v>
      </c>
      <c r="AB267" s="15" t="s">
        <v>170</v>
      </c>
      <c r="AC267" s="14">
        <v>21.3</v>
      </c>
      <c r="AD267" s="15" t="s">
        <v>170</v>
      </c>
      <c r="AE267" s="14">
        <v>21.3</v>
      </c>
    </row>
    <row r="268" spans="1:31" s="6" customFormat="1" x14ac:dyDescent="0.2">
      <c r="A268" s="3"/>
      <c r="B268" s="4"/>
      <c r="D268" s="51" t="s">
        <v>98</v>
      </c>
      <c r="E268" s="52">
        <v>5.9</v>
      </c>
      <c r="F268" s="15" t="s">
        <v>181</v>
      </c>
      <c r="G268" s="14">
        <v>33</v>
      </c>
      <c r="H268" s="15" t="s">
        <v>181</v>
      </c>
      <c r="I268" s="14">
        <v>33</v>
      </c>
      <c r="J268" s="15" t="s">
        <v>181</v>
      </c>
      <c r="K268" s="14">
        <v>33</v>
      </c>
      <c r="L268" s="15" t="s">
        <v>181</v>
      </c>
      <c r="M268" s="14">
        <v>33</v>
      </c>
      <c r="N268" s="51" t="s">
        <v>98</v>
      </c>
      <c r="O268" s="52">
        <v>5.9</v>
      </c>
      <c r="P268" s="51" t="s">
        <v>98</v>
      </c>
      <c r="Q268" s="52">
        <v>5.9</v>
      </c>
      <c r="R268" s="51" t="s">
        <v>98</v>
      </c>
      <c r="S268" s="52">
        <v>5.8</v>
      </c>
      <c r="T268" s="15" t="s">
        <v>145</v>
      </c>
      <c r="U268" s="14">
        <v>24.2</v>
      </c>
      <c r="V268" s="51" t="s">
        <v>98</v>
      </c>
      <c r="W268" s="52">
        <v>5.9</v>
      </c>
      <c r="X268" s="15" t="s">
        <v>181</v>
      </c>
      <c r="Y268" s="14">
        <v>33</v>
      </c>
      <c r="Z268" s="15" t="s">
        <v>181</v>
      </c>
      <c r="AA268" s="14">
        <v>33</v>
      </c>
      <c r="AB268" s="15" t="s">
        <v>181</v>
      </c>
      <c r="AC268" s="14">
        <v>33</v>
      </c>
      <c r="AD268" s="51" t="s">
        <v>98</v>
      </c>
      <c r="AE268" s="52">
        <v>5.8</v>
      </c>
    </row>
    <row r="269" spans="1:31" s="6" customFormat="1" x14ac:dyDescent="0.2">
      <c r="A269" s="3"/>
      <c r="B269" s="4"/>
      <c r="D269" s="15" t="s">
        <v>181</v>
      </c>
      <c r="E269" s="14">
        <v>33</v>
      </c>
      <c r="F269" s="51" t="s">
        <v>172</v>
      </c>
      <c r="G269" s="52">
        <v>6.4</v>
      </c>
      <c r="H269" s="51" t="s">
        <v>172</v>
      </c>
      <c r="I269" s="52">
        <v>6.4</v>
      </c>
      <c r="J269" s="15" t="s">
        <v>145</v>
      </c>
      <c r="K269" s="14">
        <v>24.2</v>
      </c>
      <c r="L269" s="15" t="s">
        <v>147</v>
      </c>
      <c r="M269" s="14">
        <v>25.4</v>
      </c>
      <c r="N269" s="51" t="s">
        <v>172</v>
      </c>
      <c r="O269" s="52">
        <v>6.4</v>
      </c>
      <c r="P269" s="15" t="s">
        <v>181</v>
      </c>
      <c r="Q269" s="14">
        <v>33</v>
      </c>
      <c r="R269" s="15" t="s">
        <v>181</v>
      </c>
      <c r="S269" s="14">
        <v>33</v>
      </c>
      <c r="T269" s="15" t="s">
        <v>147</v>
      </c>
      <c r="U269" s="14">
        <v>25.4</v>
      </c>
      <c r="V269" s="15" t="s">
        <v>181</v>
      </c>
      <c r="W269" s="14">
        <v>33</v>
      </c>
      <c r="X269" s="51" t="s">
        <v>172</v>
      </c>
      <c r="Y269" s="52">
        <v>6.4</v>
      </c>
      <c r="Z269" s="15" t="s">
        <v>145</v>
      </c>
      <c r="AA269" s="14">
        <v>24.2</v>
      </c>
      <c r="AB269" s="51" t="s">
        <v>172</v>
      </c>
      <c r="AC269" s="52">
        <v>6.4</v>
      </c>
      <c r="AD269" s="15" t="s">
        <v>181</v>
      </c>
      <c r="AE269" s="14">
        <v>33</v>
      </c>
    </row>
    <row r="270" spans="1:31" s="6" customFormat="1" x14ac:dyDescent="0.2">
      <c r="A270" s="3"/>
      <c r="B270" s="4"/>
      <c r="D270" s="51" t="s">
        <v>172</v>
      </c>
      <c r="E270" s="52">
        <v>6.4</v>
      </c>
      <c r="F270" s="53" t="s">
        <v>145</v>
      </c>
      <c r="G270" s="54">
        <v>48.4</v>
      </c>
      <c r="H270" s="15" t="s">
        <v>145</v>
      </c>
      <c r="I270" s="14">
        <v>24.2</v>
      </c>
      <c r="J270" s="15" t="s">
        <v>147</v>
      </c>
      <c r="K270" s="14">
        <v>25.4</v>
      </c>
      <c r="L270" s="51" t="s">
        <v>182</v>
      </c>
      <c r="M270" s="52">
        <v>8.8000000000000007</v>
      </c>
      <c r="N270" s="15" t="s">
        <v>145</v>
      </c>
      <c r="O270" s="14">
        <v>24.2</v>
      </c>
      <c r="P270" s="51" t="s">
        <v>172</v>
      </c>
      <c r="Q270" s="52">
        <v>6.4</v>
      </c>
      <c r="R270" s="15" t="s">
        <v>145</v>
      </c>
      <c r="S270" s="14">
        <v>24.2</v>
      </c>
      <c r="T270" s="51" t="s">
        <v>182</v>
      </c>
      <c r="U270" s="52">
        <v>8.8000000000000007</v>
      </c>
      <c r="V270" s="51" t="s">
        <v>172</v>
      </c>
      <c r="W270" s="52">
        <v>6.4</v>
      </c>
      <c r="X270" s="15" t="s">
        <v>145</v>
      </c>
      <c r="Y270" s="14">
        <v>24.2</v>
      </c>
      <c r="Z270" s="51" t="s">
        <v>123</v>
      </c>
      <c r="AA270" s="52">
        <v>10.1</v>
      </c>
      <c r="AB270" s="15" t="s">
        <v>145</v>
      </c>
      <c r="AC270" s="14">
        <v>24.2</v>
      </c>
      <c r="AD270" s="15" t="s">
        <v>145</v>
      </c>
      <c r="AE270" s="14">
        <v>24.2</v>
      </c>
    </row>
    <row r="271" spans="1:31" s="6" customFormat="1" x14ac:dyDescent="0.2">
      <c r="A271" s="3"/>
      <c r="B271" s="4"/>
      <c r="D271" s="15" t="s">
        <v>145</v>
      </c>
      <c r="E271" s="14">
        <v>24.2</v>
      </c>
      <c r="F271" s="15"/>
      <c r="G271" s="14"/>
      <c r="H271" s="51" t="s">
        <v>123</v>
      </c>
      <c r="I271" s="52">
        <v>10.1</v>
      </c>
      <c r="J271" s="15"/>
      <c r="K271" s="14"/>
      <c r="L271" s="15"/>
      <c r="M271" s="14"/>
      <c r="N271" s="51" t="s">
        <v>123</v>
      </c>
      <c r="O271" s="52">
        <v>10.1</v>
      </c>
      <c r="P271" s="15" t="s">
        <v>145</v>
      </c>
      <c r="Q271" s="14">
        <v>24.2</v>
      </c>
      <c r="R271" s="51" t="s">
        <v>123</v>
      </c>
      <c r="S271" s="52">
        <v>10.1</v>
      </c>
      <c r="T271" s="15"/>
      <c r="U271" s="14"/>
      <c r="V271" s="15" t="s">
        <v>147</v>
      </c>
      <c r="W271" s="14">
        <v>25.4</v>
      </c>
      <c r="X271" s="15" t="s">
        <v>147</v>
      </c>
      <c r="Y271" s="14">
        <v>25.4</v>
      </c>
      <c r="Z271" s="15" t="s">
        <v>147</v>
      </c>
      <c r="AA271" s="14">
        <v>25.4</v>
      </c>
      <c r="AB271" s="15" t="s">
        <v>147</v>
      </c>
      <c r="AC271" s="14">
        <v>25.4</v>
      </c>
      <c r="AD271" s="15" t="s">
        <v>147</v>
      </c>
      <c r="AE271" s="14">
        <v>25.4</v>
      </c>
    </row>
    <row r="272" spans="1:31" s="6" customFormat="1" x14ac:dyDescent="0.2">
      <c r="A272" s="3"/>
      <c r="B272" s="4"/>
      <c r="D272" s="15" t="s">
        <v>147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51" t="s">
        <v>182</v>
      </c>
      <c r="S272" s="52">
        <v>8.8000000000000007</v>
      </c>
      <c r="T272" s="15"/>
      <c r="U272" s="14"/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</row>
    <row r="273" spans="1:31" x14ac:dyDescent="0.2">
      <c r="A273" s="3"/>
      <c r="B273" s="4"/>
      <c r="D273" s="15"/>
      <c r="E273" s="14"/>
      <c r="F273" s="16"/>
      <c r="G273" s="14"/>
      <c r="H273" s="16"/>
      <c r="I273" s="14"/>
      <c r="J273" s="15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6"/>
      <c r="AA273" s="14"/>
      <c r="AB273" s="15"/>
      <c r="AC273" s="14"/>
      <c r="AD273" s="15"/>
      <c r="AE273" s="14"/>
    </row>
    <row r="274" spans="1:31" s="1" customFormat="1" x14ac:dyDescent="0.2">
      <c r="A274" s="3"/>
      <c r="B274" s="4"/>
      <c r="D274" s="7"/>
      <c r="E274" s="5">
        <f>SUM(E265:E273)</f>
        <v>168.9</v>
      </c>
      <c r="F274" s="8"/>
      <c r="G274" s="5">
        <f>SUM(G265:G273)</f>
        <v>141.6</v>
      </c>
      <c r="H274" s="8"/>
      <c r="I274" s="5">
        <f>SUM(I265:I273)</f>
        <v>144.19999999999999</v>
      </c>
      <c r="J274" s="7"/>
      <c r="K274" s="5">
        <f>SUM(K265:K273)</f>
        <v>148.80000000000001</v>
      </c>
      <c r="L274" s="7"/>
      <c r="M274" s="5">
        <f>SUM(M265:M273)</f>
        <v>149.60000000000002</v>
      </c>
      <c r="N274" s="7"/>
      <c r="O274" s="5">
        <f>SUM(O265:O273)</f>
        <v>117.10000000000001</v>
      </c>
      <c r="P274" s="7"/>
      <c r="Q274" s="5">
        <f>SUM(Q265:Q273)</f>
        <v>115.00000000000001</v>
      </c>
      <c r="R274" s="7"/>
      <c r="S274" s="5">
        <f>SUM(S265:S273)</f>
        <v>151.80000000000001</v>
      </c>
      <c r="T274" s="7"/>
      <c r="U274" s="5">
        <f>SUM(U265:U273)</f>
        <v>155.4</v>
      </c>
      <c r="V274" s="7"/>
      <c r="W274" s="5">
        <f>SUM(W265:W273)</f>
        <v>146.70000000000002</v>
      </c>
      <c r="X274" s="7"/>
      <c r="Y274" s="5">
        <f>SUM(Y265:Y273)</f>
        <v>165</v>
      </c>
      <c r="Z274" s="8"/>
      <c r="AA274" s="5">
        <f>SUM(AA265:AA273)</f>
        <v>181.9</v>
      </c>
      <c r="AB274" s="7"/>
      <c r="AC274" s="5">
        <f>SUM(AC265:AC273)</f>
        <v>165</v>
      </c>
      <c r="AD274" s="7"/>
      <c r="AE274" s="5">
        <f>SUM(AE265:AE273)</f>
        <v>142.19999999999999</v>
      </c>
    </row>
    <row r="275" spans="1:31" x14ac:dyDescent="0.2">
      <c r="A275" s="3"/>
      <c r="B275" s="4"/>
      <c r="D275" s="15"/>
      <c r="E275" s="14"/>
      <c r="F275" s="16"/>
      <c r="G275" s="14"/>
      <c r="H275" s="16"/>
      <c r="I275" s="14"/>
      <c r="J275" s="15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6"/>
      <c r="AA275" s="14"/>
      <c r="AB275" s="15"/>
      <c r="AC275" s="14"/>
      <c r="AD275" s="15"/>
      <c r="AE275" s="14"/>
    </row>
    <row r="276" spans="1:31" s="6" customFormat="1" x14ac:dyDescent="0.2">
      <c r="A276" s="3"/>
      <c r="B276" s="4"/>
      <c r="D276" s="15" t="s">
        <v>170</v>
      </c>
      <c r="E276" s="14">
        <v>32.5</v>
      </c>
      <c r="F276" s="15" t="s">
        <v>170</v>
      </c>
      <c r="G276" s="14">
        <v>32.5</v>
      </c>
      <c r="H276" s="15" t="s">
        <v>170</v>
      </c>
      <c r="I276" s="14">
        <v>32.5</v>
      </c>
      <c r="J276" s="15" t="s">
        <v>170</v>
      </c>
      <c r="K276" s="14">
        <v>32.5</v>
      </c>
      <c r="L276" s="15" t="s">
        <v>170</v>
      </c>
      <c r="M276" s="14">
        <v>32.5</v>
      </c>
      <c r="N276" s="15" t="s">
        <v>170</v>
      </c>
      <c r="O276" s="14">
        <v>32.5</v>
      </c>
      <c r="P276" s="15" t="s">
        <v>170</v>
      </c>
      <c r="Q276" s="14">
        <v>32.5</v>
      </c>
      <c r="R276" s="15" t="s">
        <v>170</v>
      </c>
      <c r="S276" s="14">
        <v>32.5</v>
      </c>
      <c r="T276" s="15" t="s">
        <v>181</v>
      </c>
      <c r="U276" s="14">
        <v>36.5</v>
      </c>
      <c r="V276" s="15" t="s">
        <v>170</v>
      </c>
      <c r="W276" s="14">
        <v>32.5</v>
      </c>
      <c r="X276" s="15" t="s">
        <v>170</v>
      </c>
      <c r="Y276" s="14">
        <v>32.5</v>
      </c>
      <c r="Z276" s="15" t="s">
        <v>170</v>
      </c>
      <c r="AA276" s="14">
        <v>32.5</v>
      </c>
      <c r="AB276" s="15" t="s">
        <v>170</v>
      </c>
      <c r="AC276" s="14">
        <v>32.5</v>
      </c>
      <c r="AD276" s="15" t="s">
        <v>170</v>
      </c>
      <c r="AE276" s="14">
        <v>32.5</v>
      </c>
    </row>
    <row r="277" spans="1:31" s="6" customFormat="1" x14ac:dyDescent="0.2">
      <c r="A277" s="3"/>
      <c r="B277" s="4"/>
      <c r="D277" s="15" t="s">
        <v>181</v>
      </c>
      <c r="E277" s="14">
        <v>36.5</v>
      </c>
      <c r="F277" s="15" t="s">
        <v>181</v>
      </c>
      <c r="G277" s="14">
        <v>36.5</v>
      </c>
      <c r="H277" s="53" t="s">
        <v>181</v>
      </c>
      <c r="I277" s="54">
        <v>73</v>
      </c>
      <c r="J277" s="15" t="s">
        <v>181</v>
      </c>
      <c r="K277" s="14">
        <v>36.5</v>
      </c>
      <c r="L277" s="15" t="s">
        <v>181</v>
      </c>
      <c r="M277" s="14">
        <v>36.5</v>
      </c>
      <c r="N277" s="15" t="s">
        <v>145</v>
      </c>
      <c r="O277" s="14">
        <v>24.2</v>
      </c>
      <c r="P277" s="15" t="s">
        <v>181</v>
      </c>
      <c r="Q277" s="14">
        <v>36.5</v>
      </c>
      <c r="R277" s="15" t="s">
        <v>181</v>
      </c>
      <c r="S277" s="14">
        <v>36.5</v>
      </c>
      <c r="T277" s="15" t="s">
        <v>145</v>
      </c>
      <c r="U277" s="14">
        <v>24.2</v>
      </c>
      <c r="V277" s="15" t="s">
        <v>181</v>
      </c>
      <c r="W277" s="14">
        <v>36.5</v>
      </c>
      <c r="X277" s="15" t="s">
        <v>181</v>
      </c>
      <c r="Y277" s="14">
        <v>36.5</v>
      </c>
      <c r="Z277" s="15" t="s">
        <v>181</v>
      </c>
      <c r="AA277" s="14">
        <v>36.5</v>
      </c>
      <c r="AB277" s="15" t="s">
        <v>181</v>
      </c>
      <c r="AC277" s="14">
        <v>36.5</v>
      </c>
      <c r="AD277" s="15" t="s">
        <v>181</v>
      </c>
      <c r="AE277" s="14">
        <v>36.5</v>
      </c>
    </row>
    <row r="278" spans="1:31" s="6" customFormat="1" x14ac:dyDescent="0.2">
      <c r="A278" s="3"/>
      <c r="B278" s="4"/>
      <c r="D278" s="15" t="s">
        <v>145</v>
      </c>
      <c r="E278" s="14">
        <v>24.2</v>
      </c>
      <c r="F278" s="15" t="s">
        <v>145</v>
      </c>
      <c r="G278" s="14">
        <v>24.2</v>
      </c>
      <c r="H278" s="15" t="s">
        <v>145</v>
      </c>
      <c r="I278" s="14">
        <v>24.2</v>
      </c>
      <c r="J278" s="15" t="s">
        <v>145</v>
      </c>
      <c r="K278" s="14">
        <v>24.2</v>
      </c>
      <c r="L278" s="51" t="s">
        <v>147</v>
      </c>
      <c r="M278" s="52">
        <v>4.9000000000000004</v>
      </c>
      <c r="N278" s="15"/>
      <c r="O278" s="14"/>
      <c r="P278" s="15" t="s">
        <v>145</v>
      </c>
      <c r="Q278" s="14">
        <v>24.2</v>
      </c>
      <c r="R278" s="15" t="s">
        <v>145</v>
      </c>
      <c r="S278" s="14">
        <v>24.2</v>
      </c>
      <c r="T278" s="51" t="s">
        <v>147</v>
      </c>
      <c r="U278" s="52">
        <v>4.9000000000000004</v>
      </c>
      <c r="V278" s="51" t="s">
        <v>147</v>
      </c>
      <c r="W278" s="52">
        <v>4.9000000000000004</v>
      </c>
      <c r="X278" s="15" t="s">
        <v>145</v>
      </c>
      <c r="Y278" s="14">
        <v>24.2</v>
      </c>
      <c r="Z278" s="15" t="s">
        <v>145</v>
      </c>
      <c r="AA278" s="14">
        <v>24.2</v>
      </c>
      <c r="AB278" s="15" t="s">
        <v>145</v>
      </c>
      <c r="AC278" s="14">
        <v>24.2</v>
      </c>
      <c r="AD278" s="15" t="s">
        <v>145</v>
      </c>
      <c r="AE278" s="14">
        <v>24.2</v>
      </c>
    </row>
    <row r="279" spans="1:31" s="6" customFormat="1" x14ac:dyDescent="0.2">
      <c r="A279" s="3"/>
      <c r="B279" s="4"/>
      <c r="D279" s="51" t="s">
        <v>147</v>
      </c>
      <c r="E279" s="52">
        <v>4.9000000000000004</v>
      </c>
      <c r="F279" s="15"/>
      <c r="G279" s="14"/>
      <c r="H279" s="15"/>
      <c r="I279" s="14"/>
      <c r="J279" s="51" t="s">
        <v>147</v>
      </c>
      <c r="K279" s="52">
        <v>4.9000000000000004</v>
      </c>
      <c r="L279" s="15"/>
      <c r="M279" s="14"/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51" t="s">
        <v>147</v>
      </c>
      <c r="Y279" s="52">
        <v>4.9000000000000004</v>
      </c>
      <c r="Z279" s="51" t="s">
        <v>147</v>
      </c>
      <c r="AA279" s="52">
        <v>4.9000000000000004</v>
      </c>
      <c r="AB279" s="51" t="s">
        <v>147</v>
      </c>
      <c r="AC279" s="52">
        <v>4.9000000000000004</v>
      </c>
      <c r="AD279" s="51" t="s">
        <v>147</v>
      </c>
      <c r="AE279" s="52">
        <v>4.9000000000000004</v>
      </c>
    </row>
    <row r="280" spans="1:31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</row>
    <row r="281" spans="1:31" s="1" customFormat="1" x14ac:dyDescent="0.2">
      <c r="A281" s="3"/>
      <c r="B281" s="4"/>
      <c r="D281" s="7"/>
      <c r="E281" s="5">
        <f>SUM(E274:E280)</f>
        <v>267</v>
      </c>
      <c r="F281" s="8"/>
      <c r="G281" s="5">
        <f>SUM(G274:G280)</f>
        <v>234.79999999999998</v>
      </c>
      <c r="H281" s="8"/>
      <c r="I281" s="5">
        <f>SUM(I274:I280)</f>
        <v>273.89999999999998</v>
      </c>
      <c r="J281" s="7"/>
      <c r="K281" s="5">
        <f>SUM(K274:K280)</f>
        <v>246.9</v>
      </c>
      <c r="L281" s="7"/>
      <c r="M281" s="5">
        <f>SUM(M274:M280)</f>
        <v>223.50000000000003</v>
      </c>
      <c r="N281" s="7"/>
      <c r="O281" s="5">
        <f>SUM(O274:O280)</f>
        <v>173.8</v>
      </c>
      <c r="P281" s="7"/>
      <c r="Q281" s="5">
        <f>SUM(Q274:Q280)</f>
        <v>208.2</v>
      </c>
      <c r="R281" s="7"/>
      <c r="S281" s="5">
        <f>SUM(S274:S280)</f>
        <v>245</v>
      </c>
      <c r="T281" s="7"/>
      <c r="U281" s="5">
        <f>SUM(U274:U280)</f>
        <v>221</v>
      </c>
      <c r="V281" s="7"/>
      <c r="W281" s="5">
        <f>SUM(W274:W280)</f>
        <v>220.60000000000002</v>
      </c>
      <c r="X281" s="7"/>
      <c r="Y281" s="5">
        <f>SUM(Y274:Y280)</f>
        <v>263.09999999999997</v>
      </c>
      <c r="Z281" s="8"/>
      <c r="AA281" s="5">
        <f>SUM(AA274:AA280)</f>
        <v>280</v>
      </c>
      <c r="AB281" s="7"/>
      <c r="AC281" s="5">
        <f>SUM(AC274:AC280)</f>
        <v>263.09999999999997</v>
      </c>
      <c r="AD281" s="7"/>
      <c r="AE281" s="5">
        <f>SUM(AE274:AE280)</f>
        <v>240.29999999999998</v>
      </c>
    </row>
    <row r="282" spans="1:31" x14ac:dyDescent="0.2">
      <c r="A282" s="3"/>
      <c r="B282" s="4"/>
      <c r="D282" s="15"/>
      <c r="E282" s="14"/>
      <c r="F282" s="16"/>
      <c r="G282" s="14"/>
      <c r="H282" s="16"/>
      <c r="I282" s="14"/>
      <c r="J282" s="15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6"/>
      <c r="AA282" s="14"/>
      <c r="AB282" s="15"/>
      <c r="AC282" s="14"/>
      <c r="AD282" s="15"/>
      <c r="AE282" s="14"/>
    </row>
    <row r="283" spans="1:31" s="6" customFormat="1" x14ac:dyDescent="0.2">
      <c r="A283" s="3"/>
      <c r="B283" s="4"/>
      <c r="D283" s="51" t="s">
        <v>170</v>
      </c>
      <c r="E283" s="52">
        <v>5.9</v>
      </c>
      <c r="F283" s="51" t="s">
        <v>170</v>
      </c>
      <c r="G283" s="52">
        <v>5.9</v>
      </c>
      <c r="H283" s="51" t="s">
        <v>170</v>
      </c>
      <c r="I283" s="52">
        <v>5.9</v>
      </c>
      <c r="J283" s="51" t="s">
        <v>170</v>
      </c>
      <c r="K283" s="52">
        <v>5.9</v>
      </c>
      <c r="L283" s="51" t="s">
        <v>170</v>
      </c>
      <c r="M283" s="52">
        <v>5.9</v>
      </c>
      <c r="N283" s="51" t="s">
        <v>170</v>
      </c>
      <c r="O283" s="52">
        <v>5.9</v>
      </c>
      <c r="P283" s="51" t="s">
        <v>170</v>
      </c>
      <c r="Q283" s="52">
        <v>5.9</v>
      </c>
      <c r="R283" s="51" t="s">
        <v>170</v>
      </c>
      <c r="S283" s="52">
        <v>5.9</v>
      </c>
      <c r="T283" s="51" t="s">
        <v>181</v>
      </c>
      <c r="U283" s="52">
        <v>2.2000000000000002</v>
      </c>
      <c r="V283" s="51" t="s">
        <v>170</v>
      </c>
      <c r="W283" s="52">
        <v>5.9</v>
      </c>
      <c r="X283" s="51" t="s">
        <v>170</v>
      </c>
      <c r="Y283" s="52">
        <v>5.9</v>
      </c>
      <c r="Z283" s="51" t="s">
        <v>170</v>
      </c>
      <c r="AA283" s="52">
        <v>5.9</v>
      </c>
      <c r="AB283" s="51" t="s">
        <v>170</v>
      </c>
      <c r="AC283" s="52">
        <v>5.9</v>
      </c>
      <c r="AD283" s="51" t="s">
        <v>170</v>
      </c>
      <c r="AE283" s="52">
        <v>5.9</v>
      </c>
    </row>
    <row r="284" spans="1:31" s="6" customFormat="1" x14ac:dyDescent="0.2">
      <c r="A284" s="3"/>
      <c r="B284" s="4"/>
      <c r="D284" s="51" t="s">
        <v>181</v>
      </c>
      <c r="E284" s="52">
        <v>1</v>
      </c>
      <c r="F284" s="51" t="s">
        <v>181</v>
      </c>
      <c r="G284" s="52">
        <v>1</v>
      </c>
      <c r="H284" s="51" t="s">
        <v>181</v>
      </c>
      <c r="I284" s="52">
        <v>1</v>
      </c>
      <c r="J284" s="51" t="s">
        <v>181</v>
      </c>
      <c r="K284" s="52">
        <v>2.2000000000000002</v>
      </c>
      <c r="L284" s="51" t="s">
        <v>181</v>
      </c>
      <c r="M284" s="52">
        <v>1</v>
      </c>
      <c r="N284" s="15" t="s">
        <v>145</v>
      </c>
      <c r="O284" s="14">
        <v>30.9</v>
      </c>
      <c r="P284" s="51" t="s">
        <v>181</v>
      </c>
      <c r="Q284" s="52">
        <v>1</v>
      </c>
      <c r="R284" s="51" t="s">
        <v>181</v>
      </c>
      <c r="S284" s="52">
        <v>1</v>
      </c>
      <c r="T284" s="15" t="s">
        <v>145</v>
      </c>
      <c r="U284" s="14">
        <v>30.9</v>
      </c>
      <c r="V284" s="51" t="s">
        <v>181</v>
      </c>
      <c r="W284" s="52">
        <v>1</v>
      </c>
      <c r="X284" s="51" t="s">
        <v>181</v>
      </c>
      <c r="Y284" s="52">
        <v>1</v>
      </c>
      <c r="Z284" s="51" t="s">
        <v>181</v>
      </c>
      <c r="AA284" s="52">
        <v>1</v>
      </c>
      <c r="AB284" s="51" t="s">
        <v>181</v>
      </c>
      <c r="AC284" s="52">
        <v>1</v>
      </c>
      <c r="AD284" s="51" t="s">
        <v>181</v>
      </c>
      <c r="AE284" s="52">
        <v>1</v>
      </c>
    </row>
    <row r="285" spans="1:31" s="6" customFormat="1" x14ac:dyDescent="0.2">
      <c r="A285" s="3"/>
      <c r="B285" s="4"/>
      <c r="D285" s="15" t="s">
        <v>145</v>
      </c>
      <c r="E285" s="14">
        <v>30.9</v>
      </c>
      <c r="F285" s="15" t="s">
        <v>145</v>
      </c>
      <c r="G285" s="14">
        <v>30.9</v>
      </c>
      <c r="H285" s="15" t="s">
        <v>145</v>
      </c>
      <c r="I285" s="14">
        <v>30.9</v>
      </c>
      <c r="J285" s="15" t="s">
        <v>145</v>
      </c>
      <c r="K285" s="14">
        <v>30.9</v>
      </c>
      <c r="L285" s="15"/>
      <c r="M285" s="14"/>
      <c r="N285" s="15"/>
      <c r="O285" s="14"/>
      <c r="P285" s="15" t="s">
        <v>145</v>
      </c>
      <c r="Q285" s="14">
        <v>30.9</v>
      </c>
      <c r="R285" s="15" t="s">
        <v>145</v>
      </c>
      <c r="S285" s="14">
        <v>30.9</v>
      </c>
      <c r="T285" s="15"/>
      <c r="U285" s="14"/>
      <c r="V285" s="15"/>
      <c r="W285" s="14"/>
      <c r="X285" s="15" t="s">
        <v>145</v>
      </c>
      <c r="Y285" s="14">
        <v>30.9</v>
      </c>
      <c r="Z285" s="15" t="s">
        <v>145</v>
      </c>
      <c r="AA285" s="14">
        <v>30.9</v>
      </c>
      <c r="AB285" s="15" t="s">
        <v>145</v>
      </c>
      <c r="AC285" s="14">
        <v>30.9</v>
      </c>
      <c r="AD285" s="15" t="s">
        <v>145</v>
      </c>
      <c r="AE285" s="14">
        <v>30.9</v>
      </c>
    </row>
    <row r="286" spans="1:31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</row>
    <row r="287" spans="1:31" s="1" customFormat="1" x14ac:dyDescent="0.2">
      <c r="A287" s="3"/>
      <c r="B287" s="4"/>
      <c r="D287" s="7"/>
      <c r="E287" s="5">
        <f>SUM(E281:E286)</f>
        <v>304.79999999999995</v>
      </c>
      <c r="F287" s="8"/>
      <c r="G287" s="5">
        <f>SUM(G281:G286)</f>
        <v>272.59999999999997</v>
      </c>
      <c r="H287" s="8"/>
      <c r="I287" s="5">
        <f>SUM(I281:I286)</f>
        <v>311.69999999999993</v>
      </c>
      <c r="J287" s="7"/>
      <c r="K287" s="5">
        <f>SUM(K281:K286)</f>
        <v>285.89999999999998</v>
      </c>
      <c r="L287" s="7"/>
      <c r="M287" s="5">
        <f>SUM(M281:M286)</f>
        <v>230.40000000000003</v>
      </c>
      <c r="N287" s="7"/>
      <c r="O287" s="5">
        <f>SUM(O281:O286)</f>
        <v>210.60000000000002</v>
      </c>
      <c r="P287" s="7"/>
      <c r="Q287" s="5">
        <f>SUM(Q281:Q286)</f>
        <v>246</v>
      </c>
      <c r="R287" s="7"/>
      <c r="S287" s="5">
        <f>SUM(S281:S286)</f>
        <v>282.8</v>
      </c>
      <c r="T287" s="7"/>
      <c r="U287" s="5">
        <f>SUM(U281:U286)</f>
        <v>254.1</v>
      </c>
      <c r="V287" s="7"/>
      <c r="W287" s="5">
        <f>SUM(W281:W286)</f>
        <v>227.50000000000003</v>
      </c>
      <c r="X287" s="7"/>
      <c r="Y287" s="5">
        <f>SUM(Y281:Y286)</f>
        <v>300.89999999999992</v>
      </c>
      <c r="Z287" s="8"/>
      <c r="AA287" s="5">
        <f>SUM(AA281:AA286)</f>
        <v>317.79999999999995</v>
      </c>
      <c r="AB287" s="7"/>
      <c r="AC287" s="5">
        <f>SUM(AC281:AC286)</f>
        <v>300.89999999999992</v>
      </c>
      <c r="AD287" s="7"/>
      <c r="AE287" s="5">
        <f>SUM(AE281:AE286)</f>
        <v>278.09999999999997</v>
      </c>
    </row>
    <row r="288" spans="1:31" ht="13.5" customHeight="1" x14ac:dyDescent="0.2">
      <c r="A288" s="3"/>
      <c r="B288" s="4"/>
      <c r="D288" s="15"/>
      <c r="E288" s="14"/>
      <c r="F288" s="16"/>
      <c r="G288" s="14"/>
      <c r="H288" s="16"/>
      <c r="I288" s="14"/>
      <c r="J288" s="15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6"/>
      <c r="AA288" s="14"/>
      <c r="AB288" s="15"/>
      <c r="AC288" s="14"/>
      <c r="AD288" s="15"/>
      <c r="AE288" s="14"/>
    </row>
    <row r="289" spans="1:31" s="6" customFormat="1" x14ac:dyDescent="0.2">
      <c r="A289" s="3"/>
      <c r="B289" s="4"/>
      <c r="D289" s="55" t="s">
        <v>145</v>
      </c>
      <c r="E289" s="56">
        <v>88.8</v>
      </c>
      <c r="F289" s="55" t="s">
        <v>145</v>
      </c>
      <c r="G289" s="56">
        <v>47.5</v>
      </c>
      <c r="H289" s="55" t="s">
        <v>145</v>
      </c>
      <c r="I289" s="56">
        <v>47.5</v>
      </c>
      <c r="J289" s="55" t="s">
        <v>145</v>
      </c>
      <c r="K289" s="56">
        <v>47.5</v>
      </c>
      <c r="L289" s="15"/>
      <c r="M289" s="14"/>
      <c r="N289" s="55" t="s">
        <v>145</v>
      </c>
      <c r="O289" s="56">
        <v>88.8</v>
      </c>
      <c r="P289" s="55" t="s">
        <v>145</v>
      </c>
      <c r="Q289" s="56">
        <v>88.8</v>
      </c>
      <c r="R289" s="55" t="s">
        <v>145</v>
      </c>
      <c r="S289" s="56">
        <v>88.8</v>
      </c>
      <c r="T289" s="55" t="s">
        <v>145</v>
      </c>
      <c r="U289" s="56">
        <v>47.5</v>
      </c>
      <c r="V289" s="15"/>
      <c r="W289" s="14"/>
      <c r="X289" s="55" t="s">
        <v>145</v>
      </c>
      <c r="Y289" s="56">
        <v>88.8</v>
      </c>
      <c r="Z289" s="55" t="s">
        <v>145</v>
      </c>
      <c r="AA289" s="56">
        <v>88.8</v>
      </c>
      <c r="AB289" s="55" t="s">
        <v>145</v>
      </c>
      <c r="AC289" s="56">
        <v>47.5</v>
      </c>
      <c r="AD289" s="55" t="s">
        <v>145</v>
      </c>
      <c r="AE289" s="56">
        <v>88.8</v>
      </c>
    </row>
    <row r="290" spans="1:31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</row>
    <row r="291" spans="1:31" s="6" customFormat="1" x14ac:dyDescent="0.2">
      <c r="A291" s="3"/>
      <c r="B291" s="4"/>
      <c r="D291" s="2"/>
      <c r="E291" s="14"/>
      <c r="F291" s="15"/>
      <c r="G291" s="14"/>
      <c r="H291" s="15"/>
      <c r="I291" s="14"/>
      <c r="J291" s="2"/>
      <c r="K291" s="14"/>
      <c r="L291" s="15"/>
      <c r="M291" s="14"/>
      <c r="N291" s="15"/>
      <c r="O291" s="14"/>
      <c r="P291" s="2"/>
      <c r="Q291" s="14"/>
      <c r="R291" s="2"/>
      <c r="S291" s="14"/>
      <c r="T291" s="2"/>
      <c r="U291" s="14"/>
      <c r="V291" s="15"/>
      <c r="W291" s="14"/>
      <c r="X291" s="2"/>
      <c r="Y291" s="14"/>
      <c r="Z291" s="15"/>
      <c r="AA291" s="14"/>
      <c r="AB291" s="15"/>
      <c r="AC291" s="14"/>
      <c r="AD291" s="15"/>
      <c r="AE291" s="14"/>
    </row>
    <row r="292" spans="1:31" s="1" customFormat="1" ht="12.75" x14ac:dyDescent="0.2">
      <c r="A292" s="9"/>
      <c r="B292" s="10" t="s">
        <v>10</v>
      </c>
      <c r="C292" s="11"/>
      <c r="D292" s="12"/>
      <c r="E292" s="13">
        <f t="shared" ref="E292" si="60">SUM(E287:E291)</f>
        <v>393.59999999999997</v>
      </c>
      <c r="F292" s="12"/>
      <c r="G292" s="13">
        <f t="shared" ref="G292" si="61">SUM(G287:G291)</f>
        <v>320.09999999999997</v>
      </c>
      <c r="H292" s="12"/>
      <c r="I292" s="13">
        <f t="shared" ref="I292" si="62">SUM(I287:I291)</f>
        <v>359.19999999999993</v>
      </c>
      <c r="J292" s="12"/>
      <c r="K292" s="13">
        <f t="shared" ref="K292" si="63">SUM(K287:K291)</f>
        <v>333.4</v>
      </c>
      <c r="L292" s="12"/>
      <c r="M292" s="13">
        <f>SUM(M287:M291)</f>
        <v>230.40000000000003</v>
      </c>
      <c r="N292" s="12"/>
      <c r="O292" s="13">
        <f t="shared" ref="O292" si="64">SUM(O287:O291)</f>
        <v>299.40000000000003</v>
      </c>
      <c r="P292" s="12"/>
      <c r="Q292" s="13">
        <f t="shared" ref="Q292" si="65">SUM(Q287:Q291)</f>
        <v>334.8</v>
      </c>
      <c r="R292" s="12"/>
      <c r="S292" s="13">
        <f t="shared" ref="S292" si="66">SUM(S287:S291)</f>
        <v>371.6</v>
      </c>
      <c r="T292" s="12"/>
      <c r="U292" s="13">
        <f t="shared" ref="U292" si="67">SUM(U287:U291)</f>
        <v>301.60000000000002</v>
      </c>
      <c r="V292" s="12"/>
      <c r="W292" s="13">
        <f t="shared" ref="W292" si="68">SUM(W287:W291)</f>
        <v>227.50000000000003</v>
      </c>
      <c r="X292" s="12"/>
      <c r="Y292" s="13">
        <f t="shared" ref="Y292" si="69">SUM(Y287:Y291)</f>
        <v>389.69999999999993</v>
      </c>
      <c r="Z292" s="12"/>
      <c r="AA292" s="13">
        <f t="shared" ref="AA292" si="70">SUM(AA287:AA291)</f>
        <v>406.59999999999997</v>
      </c>
      <c r="AB292" s="12"/>
      <c r="AC292" s="13">
        <f t="shared" ref="AC292" si="71">SUM(AC287:AC291)</f>
        <v>348.39999999999992</v>
      </c>
      <c r="AD292" s="12"/>
      <c r="AE292" s="13">
        <f t="shared" ref="AE292" si="72">SUM(AE287:AE291)</f>
        <v>366.9</v>
      </c>
    </row>
    <row r="293" spans="1:31" x14ac:dyDescent="0.2">
      <c r="A293" s="3"/>
      <c r="B293" s="4"/>
      <c r="D293" s="17"/>
      <c r="E293" s="18"/>
      <c r="F293" s="16"/>
      <c r="G293" s="14"/>
      <c r="H293" s="19"/>
      <c r="I293" s="18"/>
      <c r="J293" s="17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9"/>
      <c r="AA293" s="18"/>
      <c r="AB293" s="17"/>
      <c r="AC293" s="18"/>
      <c r="AD293" s="17"/>
      <c r="AE293" s="18"/>
    </row>
    <row r="295" spans="1:31" x14ac:dyDescent="0.2">
      <c r="A295" s="49">
        <v>46111</v>
      </c>
      <c r="B295" s="8" t="s">
        <v>189</v>
      </c>
      <c r="D295" s="15" t="s">
        <v>94</v>
      </c>
      <c r="E295" s="14">
        <v>35.6</v>
      </c>
      <c r="F295" s="51" t="s">
        <v>199</v>
      </c>
      <c r="G295" s="52">
        <v>-0.8</v>
      </c>
      <c r="H295" s="15" t="s">
        <v>94</v>
      </c>
      <c r="I295" s="14">
        <v>35.6</v>
      </c>
      <c r="J295" s="15" t="s">
        <v>170</v>
      </c>
      <c r="K295" s="14">
        <v>33.4</v>
      </c>
      <c r="L295" s="15" t="s">
        <v>170</v>
      </c>
      <c r="M295" s="14">
        <v>33.4</v>
      </c>
      <c r="N295" s="51" t="s">
        <v>198</v>
      </c>
      <c r="O295" s="52">
        <v>3.7</v>
      </c>
      <c r="P295" s="15" t="s">
        <v>94</v>
      </c>
      <c r="Q295" s="14">
        <v>35.6</v>
      </c>
      <c r="R295" s="15" t="s">
        <v>170</v>
      </c>
      <c r="S295" s="14">
        <v>33.4</v>
      </c>
      <c r="T295" s="15" t="s">
        <v>94</v>
      </c>
      <c r="U295" s="14">
        <v>35.6</v>
      </c>
      <c r="V295" s="15" t="s">
        <v>94</v>
      </c>
      <c r="W295" s="14">
        <v>35.6</v>
      </c>
      <c r="X295" s="15" t="s">
        <v>170</v>
      </c>
      <c r="Y295" s="14">
        <v>33.4</v>
      </c>
      <c r="Z295" s="15" t="s">
        <v>94</v>
      </c>
      <c r="AA295" s="14">
        <v>35.6</v>
      </c>
      <c r="AB295" s="15" t="s">
        <v>170</v>
      </c>
      <c r="AC295" s="14">
        <v>33.4</v>
      </c>
      <c r="AD295" s="15" t="s">
        <v>170</v>
      </c>
      <c r="AE295" s="14">
        <v>33.4</v>
      </c>
    </row>
    <row r="296" spans="1:31" x14ac:dyDescent="0.2">
      <c r="A296" s="3"/>
      <c r="B296" s="4"/>
      <c r="D296" s="15" t="s">
        <v>170</v>
      </c>
      <c r="E296" s="14">
        <v>33.4</v>
      </c>
      <c r="F296" s="15" t="s">
        <v>170</v>
      </c>
      <c r="G296" s="14">
        <v>33.4</v>
      </c>
      <c r="H296" s="15" t="s">
        <v>170</v>
      </c>
      <c r="I296" s="14">
        <v>33.4</v>
      </c>
      <c r="J296" s="15" t="s">
        <v>111</v>
      </c>
      <c r="K296" s="14">
        <v>0</v>
      </c>
      <c r="L296" s="15" t="s">
        <v>110</v>
      </c>
      <c r="M296" s="14">
        <v>0</v>
      </c>
      <c r="N296" s="15" t="s">
        <v>110</v>
      </c>
      <c r="O296" s="14">
        <v>0</v>
      </c>
      <c r="P296" s="15" t="s">
        <v>170</v>
      </c>
      <c r="Q296" s="14">
        <v>33.4</v>
      </c>
      <c r="R296" s="15" t="s">
        <v>110</v>
      </c>
      <c r="S296" s="14">
        <v>0</v>
      </c>
      <c r="T296" s="15" t="s">
        <v>170</v>
      </c>
      <c r="U296" s="14">
        <v>33.4</v>
      </c>
      <c r="V296" s="15" t="s">
        <v>170</v>
      </c>
      <c r="W296" s="14">
        <v>33.4</v>
      </c>
      <c r="X296" s="15" t="s">
        <v>111</v>
      </c>
      <c r="Y296" s="14">
        <v>0</v>
      </c>
      <c r="Z296" s="15" t="s">
        <v>170</v>
      </c>
      <c r="AA296" s="14">
        <v>33.4</v>
      </c>
      <c r="AB296" s="15" t="s">
        <v>111</v>
      </c>
      <c r="AC296" s="14">
        <v>0</v>
      </c>
      <c r="AD296" s="15" t="s">
        <v>110</v>
      </c>
      <c r="AE296" s="14">
        <v>0</v>
      </c>
    </row>
    <row r="297" spans="1:31" x14ac:dyDescent="0.2">
      <c r="A297" s="3"/>
      <c r="B297" s="4"/>
      <c r="D297" s="15" t="s">
        <v>110</v>
      </c>
      <c r="E297" s="14">
        <v>0</v>
      </c>
      <c r="F297" s="15" t="s">
        <v>111</v>
      </c>
      <c r="G297" s="14">
        <v>0</v>
      </c>
      <c r="H297" s="15" t="s">
        <v>111</v>
      </c>
      <c r="I297" s="14">
        <v>0</v>
      </c>
      <c r="J297" s="15" t="s">
        <v>110</v>
      </c>
      <c r="K297" s="14">
        <v>0</v>
      </c>
      <c r="L297" s="15" t="s">
        <v>117</v>
      </c>
      <c r="M297" s="14">
        <v>24</v>
      </c>
      <c r="N297" s="15" t="s">
        <v>117</v>
      </c>
      <c r="O297" s="14">
        <v>24</v>
      </c>
      <c r="P297" s="15" t="s">
        <v>111</v>
      </c>
      <c r="Q297" s="14">
        <v>0</v>
      </c>
      <c r="R297" s="15" t="s">
        <v>115</v>
      </c>
      <c r="S297" s="14">
        <v>0</v>
      </c>
      <c r="T297" s="15" t="s">
        <v>111</v>
      </c>
      <c r="U297" s="14">
        <v>0</v>
      </c>
      <c r="V297" s="15" t="s">
        <v>111</v>
      </c>
      <c r="W297" s="14">
        <v>0</v>
      </c>
      <c r="X297" s="15" t="s">
        <v>110</v>
      </c>
      <c r="Y297" s="14">
        <v>0</v>
      </c>
      <c r="Z297" s="15" t="s">
        <v>111</v>
      </c>
      <c r="AA297" s="14">
        <v>0</v>
      </c>
      <c r="AB297" s="15" t="s">
        <v>120</v>
      </c>
      <c r="AC297" s="14">
        <v>0</v>
      </c>
      <c r="AD297" s="15" t="s">
        <v>115</v>
      </c>
      <c r="AE297" s="14">
        <v>0</v>
      </c>
    </row>
    <row r="298" spans="1:31" x14ac:dyDescent="0.2">
      <c r="A298" s="3"/>
      <c r="B298" s="4"/>
      <c r="D298" s="15" t="s">
        <v>117</v>
      </c>
      <c r="E298" s="14">
        <v>24</v>
      </c>
      <c r="F298" s="15" t="s">
        <v>110</v>
      </c>
      <c r="G298" s="14">
        <v>0</v>
      </c>
      <c r="H298" s="15" t="s">
        <v>110</v>
      </c>
      <c r="I298" s="14">
        <v>0</v>
      </c>
      <c r="J298" s="15" t="s">
        <v>120</v>
      </c>
      <c r="K298" s="14">
        <v>0</v>
      </c>
      <c r="L298" s="15" t="s">
        <v>115</v>
      </c>
      <c r="M298" s="14">
        <v>0</v>
      </c>
      <c r="N298" s="15" t="s">
        <v>120</v>
      </c>
      <c r="O298" s="14">
        <v>0</v>
      </c>
      <c r="P298" s="15" t="s">
        <v>110</v>
      </c>
      <c r="Q298" s="14">
        <v>0</v>
      </c>
      <c r="R298" s="15" t="s">
        <v>120</v>
      </c>
      <c r="S298" s="14">
        <v>0</v>
      </c>
      <c r="T298" s="15" t="s">
        <v>110</v>
      </c>
      <c r="U298" s="14">
        <v>0</v>
      </c>
      <c r="V298" s="15" t="s">
        <v>110</v>
      </c>
      <c r="W298" s="14">
        <v>0</v>
      </c>
      <c r="X298" s="15" t="s">
        <v>115</v>
      </c>
      <c r="Y298" s="14">
        <v>0</v>
      </c>
      <c r="Z298" s="15" t="s">
        <v>115</v>
      </c>
      <c r="AA298" s="14">
        <v>0</v>
      </c>
      <c r="AB298" s="15" t="s">
        <v>123</v>
      </c>
      <c r="AC298" s="14">
        <v>26.7</v>
      </c>
      <c r="AD298" s="15" t="s">
        <v>120</v>
      </c>
      <c r="AE298" s="14">
        <v>0</v>
      </c>
    </row>
    <row r="299" spans="1:31" x14ac:dyDescent="0.2">
      <c r="A299" s="3"/>
      <c r="B299" s="4"/>
      <c r="D299" s="15" t="s">
        <v>115</v>
      </c>
      <c r="E299" s="14">
        <v>0</v>
      </c>
      <c r="F299" s="15" t="s">
        <v>120</v>
      </c>
      <c r="G299" s="14">
        <v>0</v>
      </c>
      <c r="H299" s="15" t="s">
        <v>120</v>
      </c>
      <c r="I299" s="14">
        <v>0</v>
      </c>
      <c r="J299" s="15" t="s">
        <v>123</v>
      </c>
      <c r="K299" s="14">
        <v>26.7</v>
      </c>
      <c r="L299" s="15" t="s">
        <v>120</v>
      </c>
      <c r="M299" s="14">
        <v>0</v>
      </c>
      <c r="N299" s="51" t="s">
        <v>200</v>
      </c>
      <c r="O299" s="52">
        <v>9</v>
      </c>
      <c r="P299" s="15" t="s">
        <v>120</v>
      </c>
      <c r="Q299" s="14">
        <v>0</v>
      </c>
      <c r="R299" s="15" t="s">
        <v>123</v>
      </c>
      <c r="S299" s="14">
        <v>26.7</v>
      </c>
      <c r="T299" s="15" t="s">
        <v>120</v>
      </c>
      <c r="U299" s="14">
        <v>0</v>
      </c>
      <c r="V299" s="15" t="s">
        <v>120</v>
      </c>
      <c r="W299" s="14">
        <v>0</v>
      </c>
      <c r="X299" s="15" t="s">
        <v>120</v>
      </c>
      <c r="Y299" s="14">
        <v>0</v>
      </c>
      <c r="Z299" s="15" t="s">
        <v>120</v>
      </c>
      <c r="AA299" s="14">
        <v>0</v>
      </c>
      <c r="AB299" s="15" t="s">
        <v>197</v>
      </c>
      <c r="AC299" s="14">
        <v>32.200000000000003</v>
      </c>
      <c r="AD299" s="15" t="s">
        <v>123</v>
      </c>
      <c r="AE299" s="14">
        <v>26.7</v>
      </c>
    </row>
    <row r="300" spans="1:31" x14ac:dyDescent="0.2">
      <c r="A300" s="3"/>
      <c r="B300" s="4"/>
      <c r="D300" s="15" t="s">
        <v>123</v>
      </c>
      <c r="E300" s="14">
        <v>26.7</v>
      </c>
      <c r="F300" s="15" t="s">
        <v>119</v>
      </c>
      <c r="G300" s="14">
        <v>32.4</v>
      </c>
      <c r="H300" s="15" t="s">
        <v>119</v>
      </c>
      <c r="I300" s="14">
        <v>32.4</v>
      </c>
      <c r="J300" s="15" t="s">
        <v>119</v>
      </c>
      <c r="K300" s="14">
        <v>32.4</v>
      </c>
      <c r="L300" s="15" t="s">
        <v>196</v>
      </c>
      <c r="M300" s="14">
        <v>29.9</v>
      </c>
      <c r="N300" s="15" t="s">
        <v>119</v>
      </c>
      <c r="O300" s="14">
        <v>32.4</v>
      </c>
      <c r="P300" s="15" t="s">
        <v>119</v>
      </c>
      <c r="Q300" s="14">
        <v>32.4</v>
      </c>
      <c r="R300" s="15" t="s">
        <v>119</v>
      </c>
      <c r="S300" s="14">
        <v>32.4</v>
      </c>
      <c r="T300" s="15" t="s">
        <v>119</v>
      </c>
      <c r="U300" s="14">
        <v>32.4</v>
      </c>
      <c r="V300" s="15" t="s">
        <v>123</v>
      </c>
      <c r="W300" s="14">
        <v>26.7</v>
      </c>
      <c r="X300" s="15" t="s">
        <v>196</v>
      </c>
      <c r="Y300" s="14">
        <v>29.9</v>
      </c>
      <c r="Z300" s="15" t="s">
        <v>119</v>
      </c>
      <c r="AA300" s="14">
        <v>32.4</v>
      </c>
      <c r="AB300" s="15" t="s">
        <v>196</v>
      </c>
      <c r="AC300" s="14">
        <v>29.9</v>
      </c>
      <c r="AD300" s="15" t="s">
        <v>119</v>
      </c>
      <c r="AE300" s="14">
        <v>32.4</v>
      </c>
    </row>
    <row r="301" spans="1:31" x14ac:dyDescent="0.2">
      <c r="A301" s="3"/>
      <c r="B301" s="4"/>
      <c r="D301" s="15"/>
      <c r="E301" s="14"/>
      <c r="F301" s="16"/>
      <c r="G301" s="14"/>
      <c r="H301" s="16"/>
      <c r="I301" s="14"/>
      <c r="J301" s="15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6"/>
      <c r="AA301" s="14"/>
      <c r="AB301" s="15"/>
      <c r="AC301" s="14"/>
      <c r="AD301" s="15"/>
      <c r="AE301" s="14"/>
    </row>
    <row r="302" spans="1:31" x14ac:dyDescent="0.2">
      <c r="A302" s="3"/>
      <c r="B302" s="4"/>
      <c r="D302" s="15"/>
      <c r="E302" s="5">
        <f>SUM(E295:E300)</f>
        <v>119.7</v>
      </c>
      <c r="F302" s="16"/>
      <c r="G302" s="5">
        <f>SUM(G295:G300)</f>
        <v>65</v>
      </c>
      <c r="H302" s="16"/>
      <c r="I302" s="5">
        <f>SUM(I295:I300)</f>
        <v>101.4</v>
      </c>
      <c r="J302" s="15"/>
      <c r="K302" s="5">
        <f>SUM(K295:K300)</f>
        <v>92.5</v>
      </c>
      <c r="L302" s="15"/>
      <c r="M302" s="5">
        <f>SUM(M295:M300)</f>
        <v>87.3</v>
      </c>
      <c r="N302" s="15"/>
      <c r="O302" s="5">
        <f>SUM(O295:O300)</f>
        <v>69.099999999999994</v>
      </c>
      <c r="P302" s="15"/>
      <c r="Q302" s="5">
        <f>SUM(Q295:Q300)</f>
        <v>101.4</v>
      </c>
      <c r="R302" s="15"/>
      <c r="S302" s="5">
        <f>SUM(S295:S300)</f>
        <v>92.5</v>
      </c>
      <c r="T302" s="15"/>
      <c r="U302" s="5">
        <f>SUM(U295:U300)</f>
        <v>101.4</v>
      </c>
      <c r="V302" s="15"/>
      <c r="W302" s="5">
        <f>SUM(W295:W300)</f>
        <v>95.7</v>
      </c>
      <c r="X302" s="15"/>
      <c r="Y302" s="5">
        <f>SUM(Y295:Y300)</f>
        <v>63.3</v>
      </c>
      <c r="Z302" s="16"/>
      <c r="AA302" s="5">
        <f>SUM(AA295:AA300)</f>
        <v>101.4</v>
      </c>
      <c r="AB302" s="15"/>
      <c r="AC302" s="5">
        <f>SUM(AC295:AC300)</f>
        <v>122.19999999999999</v>
      </c>
      <c r="AD302" s="15"/>
      <c r="AE302" s="5">
        <f>SUM(AE295:AE300)</f>
        <v>92.5</v>
      </c>
    </row>
    <row r="303" spans="1:31" x14ac:dyDescent="0.2">
      <c r="A303" s="3"/>
      <c r="B303" s="4"/>
      <c r="D303" s="15"/>
      <c r="E303" s="5"/>
      <c r="F303" s="16"/>
      <c r="G303" s="5"/>
      <c r="H303" s="16"/>
      <c r="I303" s="5"/>
      <c r="J303" s="15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6"/>
      <c r="AA303" s="5"/>
      <c r="AB303" s="15"/>
      <c r="AC303" s="5"/>
      <c r="AD303" s="15"/>
      <c r="AE303" s="5"/>
    </row>
    <row r="304" spans="1:31" s="6" customFormat="1" x14ac:dyDescent="0.2">
      <c r="A304" s="3"/>
      <c r="B304" s="4"/>
      <c r="D304" s="15" t="s">
        <v>94</v>
      </c>
      <c r="E304" s="14">
        <v>26.4</v>
      </c>
      <c r="F304" s="51" t="s">
        <v>170</v>
      </c>
      <c r="G304" s="52">
        <v>3.5</v>
      </c>
      <c r="H304" s="15" t="s">
        <v>94</v>
      </c>
      <c r="I304" s="14">
        <v>26.4</v>
      </c>
      <c r="J304" s="51" t="s">
        <v>170</v>
      </c>
      <c r="K304" s="52">
        <v>3.5</v>
      </c>
      <c r="L304" s="51" t="s">
        <v>170</v>
      </c>
      <c r="M304" s="52">
        <v>3.5</v>
      </c>
      <c r="N304" s="51" t="s">
        <v>110</v>
      </c>
      <c r="O304" s="52">
        <v>0</v>
      </c>
      <c r="P304" s="15" t="s">
        <v>94</v>
      </c>
      <c r="Q304" s="14">
        <v>26.4</v>
      </c>
      <c r="R304" s="51" t="s">
        <v>170</v>
      </c>
      <c r="S304" s="52">
        <v>3.5</v>
      </c>
      <c r="T304" s="15" t="s">
        <v>94</v>
      </c>
      <c r="U304" s="14">
        <v>26.4</v>
      </c>
      <c r="V304" s="15" t="s">
        <v>94</v>
      </c>
      <c r="W304" s="14">
        <v>26.4</v>
      </c>
      <c r="X304" s="51" t="s">
        <v>170</v>
      </c>
      <c r="Y304" s="52">
        <v>3.5</v>
      </c>
      <c r="Z304" s="15" t="s">
        <v>94</v>
      </c>
      <c r="AA304" s="14">
        <v>26.4</v>
      </c>
      <c r="AB304" s="51" t="s">
        <v>170</v>
      </c>
      <c r="AC304" s="52">
        <v>3.5</v>
      </c>
      <c r="AD304" s="51" t="s">
        <v>170</v>
      </c>
      <c r="AE304" s="52">
        <v>3.5</v>
      </c>
    </row>
    <row r="305" spans="1:31" s="6" customFormat="1" x14ac:dyDescent="0.2">
      <c r="A305" s="3"/>
      <c r="B305" s="4"/>
      <c r="D305" s="51" t="s">
        <v>170</v>
      </c>
      <c r="E305" s="52">
        <v>3.5</v>
      </c>
      <c r="F305" s="51" t="s">
        <v>111</v>
      </c>
      <c r="G305" s="52">
        <v>6.5</v>
      </c>
      <c r="H305" s="51" t="s">
        <v>170</v>
      </c>
      <c r="I305" s="52">
        <v>3.5</v>
      </c>
      <c r="J305" s="51" t="s">
        <v>111</v>
      </c>
      <c r="K305" s="52">
        <v>6.5</v>
      </c>
      <c r="L305" s="51" t="s">
        <v>110</v>
      </c>
      <c r="M305" s="52">
        <v>0</v>
      </c>
      <c r="N305" s="15" t="s">
        <v>117</v>
      </c>
      <c r="O305" s="14">
        <v>33</v>
      </c>
      <c r="P305" s="51" t="s">
        <v>170</v>
      </c>
      <c r="Q305" s="52">
        <v>3.5</v>
      </c>
      <c r="R305" s="51" t="s">
        <v>110</v>
      </c>
      <c r="S305" s="52">
        <v>0</v>
      </c>
      <c r="T305" s="51" t="s">
        <v>170</v>
      </c>
      <c r="U305" s="52">
        <v>3.5</v>
      </c>
      <c r="V305" s="51" t="s">
        <v>170</v>
      </c>
      <c r="W305" s="52">
        <v>3.5</v>
      </c>
      <c r="X305" s="51" t="s">
        <v>111</v>
      </c>
      <c r="Y305" s="52">
        <v>6.5</v>
      </c>
      <c r="Z305" s="51" t="s">
        <v>170</v>
      </c>
      <c r="AA305" s="52">
        <v>3.5</v>
      </c>
      <c r="AB305" s="51" t="s">
        <v>111</v>
      </c>
      <c r="AC305" s="52">
        <v>6.5</v>
      </c>
      <c r="AD305" s="51" t="s">
        <v>110</v>
      </c>
      <c r="AE305" s="52">
        <v>0</v>
      </c>
    </row>
    <row r="306" spans="1:31" s="6" customFormat="1" x14ac:dyDescent="0.2">
      <c r="A306" s="3"/>
      <c r="B306" s="4"/>
      <c r="D306" s="51" t="s">
        <v>110</v>
      </c>
      <c r="E306" s="52">
        <v>0</v>
      </c>
      <c r="F306" s="51" t="s">
        <v>110</v>
      </c>
      <c r="G306" s="52">
        <v>0</v>
      </c>
      <c r="H306" s="51" t="s">
        <v>111</v>
      </c>
      <c r="I306" s="52">
        <v>6.5</v>
      </c>
      <c r="J306" s="51" t="s">
        <v>110</v>
      </c>
      <c r="K306" s="52">
        <v>0</v>
      </c>
      <c r="L306" s="15" t="s">
        <v>117</v>
      </c>
      <c r="M306" s="14">
        <v>33</v>
      </c>
      <c r="N306" s="15" t="s">
        <v>120</v>
      </c>
      <c r="O306" s="14">
        <v>26.8</v>
      </c>
      <c r="P306" s="51" t="s">
        <v>111</v>
      </c>
      <c r="Q306" s="52">
        <v>6.5</v>
      </c>
      <c r="R306" s="51" t="s">
        <v>115</v>
      </c>
      <c r="S306" s="52">
        <v>7.5</v>
      </c>
      <c r="T306" s="51" t="s">
        <v>111</v>
      </c>
      <c r="U306" s="52">
        <v>6.5</v>
      </c>
      <c r="V306" s="51" t="s">
        <v>111</v>
      </c>
      <c r="W306" s="52">
        <v>6.5</v>
      </c>
      <c r="X306" s="51" t="s">
        <v>110</v>
      </c>
      <c r="Y306" s="52">
        <v>0</v>
      </c>
      <c r="Z306" s="51" t="s">
        <v>111</v>
      </c>
      <c r="AA306" s="52">
        <v>6.5</v>
      </c>
      <c r="AB306" s="15" t="s">
        <v>120</v>
      </c>
      <c r="AC306" s="14">
        <v>26.8</v>
      </c>
      <c r="AD306" s="51" t="s">
        <v>115</v>
      </c>
      <c r="AE306" s="52">
        <v>7.5</v>
      </c>
    </row>
    <row r="307" spans="1:31" s="6" customFormat="1" x14ac:dyDescent="0.2">
      <c r="A307" s="3"/>
      <c r="B307" s="4"/>
      <c r="D307" s="15" t="s">
        <v>117</v>
      </c>
      <c r="E307" s="14">
        <v>33</v>
      </c>
      <c r="F307" s="15" t="s">
        <v>120</v>
      </c>
      <c r="G307" s="14">
        <v>26.8</v>
      </c>
      <c r="H307" s="51" t="s">
        <v>110</v>
      </c>
      <c r="I307" s="52">
        <v>0</v>
      </c>
      <c r="J307" s="15" t="s">
        <v>120</v>
      </c>
      <c r="K307" s="14">
        <v>26.8</v>
      </c>
      <c r="L307" s="51" t="s">
        <v>115</v>
      </c>
      <c r="M307" s="52">
        <v>7.5</v>
      </c>
      <c r="N307" s="15" t="s">
        <v>119</v>
      </c>
      <c r="O307" s="14">
        <v>33.1</v>
      </c>
      <c r="P307" s="51" t="s">
        <v>110</v>
      </c>
      <c r="Q307" s="52">
        <v>0</v>
      </c>
      <c r="R307" s="15" t="s">
        <v>120</v>
      </c>
      <c r="S307" s="14">
        <v>26.8</v>
      </c>
      <c r="T307" s="51" t="s">
        <v>110</v>
      </c>
      <c r="U307" s="52">
        <v>0</v>
      </c>
      <c r="V307" s="51" t="s">
        <v>110</v>
      </c>
      <c r="W307" s="52">
        <v>0</v>
      </c>
      <c r="X307" s="51" t="s">
        <v>115</v>
      </c>
      <c r="Y307" s="52">
        <v>7.5</v>
      </c>
      <c r="Z307" s="51" t="s">
        <v>115</v>
      </c>
      <c r="AA307" s="52">
        <v>7.5</v>
      </c>
      <c r="AB307" s="15" t="s">
        <v>123</v>
      </c>
      <c r="AC307" s="14">
        <v>35.4</v>
      </c>
      <c r="AD307" s="15" t="s">
        <v>120</v>
      </c>
      <c r="AE307" s="14">
        <v>26.8</v>
      </c>
    </row>
    <row r="308" spans="1:31" s="6" customFormat="1" x14ac:dyDescent="0.2">
      <c r="A308" s="3"/>
      <c r="B308" s="4"/>
      <c r="D308" s="51" t="s">
        <v>115</v>
      </c>
      <c r="E308" s="52">
        <v>7.5</v>
      </c>
      <c r="F308" s="15" t="s">
        <v>119</v>
      </c>
      <c r="G308" s="14">
        <v>33.1</v>
      </c>
      <c r="H308" s="15" t="s">
        <v>120</v>
      </c>
      <c r="I308" s="14">
        <v>26.8</v>
      </c>
      <c r="J308" s="15" t="s">
        <v>123</v>
      </c>
      <c r="K308" s="14">
        <v>35.4</v>
      </c>
      <c r="L308" s="15" t="s">
        <v>120</v>
      </c>
      <c r="M308" s="14">
        <v>26.8</v>
      </c>
      <c r="N308" s="15"/>
      <c r="O308" s="14"/>
      <c r="P308" s="15" t="s">
        <v>120</v>
      </c>
      <c r="Q308" s="14">
        <v>26.8</v>
      </c>
      <c r="R308" s="15" t="s">
        <v>123</v>
      </c>
      <c r="S308" s="14">
        <v>35.4</v>
      </c>
      <c r="T308" s="15" t="s">
        <v>120</v>
      </c>
      <c r="U308" s="14">
        <v>26.8</v>
      </c>
      <c r="V308" s="15" t="s">
        <v>120</v>
      </c>
      <c r="W308" s="14">
        <v>26.8</v>
      </c>
      <c r="X308" s="15" t="s">
        <v>120</v>
      </c>
      <c r="Y308" s="14">
        <v>26.8</v>
      </c>
      <c r="Z308" s="15" t="s">
        <v>120</v>
      </c>
      <c r="AA308" s="14">
        <v>26.8</v>
      </c>
      <c r="AB308" s="51" t="s">
        <v>197</v>
      </c>
      <c r="AC308" s="52">
        <v>10.8</v>
      </c>
      <c r="AD308" s="15" t="s">
        <v>123</v>
      </c>
      <c r="AE308" s="14">
        <v>35.4</v>
      </c>
    </row>
    <row r="309" spans="1:31" s="6" customFormat="1" x14ac:dyDescent="0.2">
      <c r="A309" s="3"/>
      <c r="B309" s="4"/>
      <c r="D309" s="15" t="s">
        <v>123</v>
      </c>
      <c r="E309" s="14">
        <v>35.4</v>
      </c>
      <c r="F309" s="15"/>
      <c r="G309" s="14"/>
      <c r="H309" s="15" t="s">
        <v>119</v>
      </c>
      <c r="I309" s="14">
        <v>33.1</v>
      </c>
      <c r="J309" s="15" t="s">
        <v>119</v>
      </c>
      <c r="K309" s="14">
        <v>33.1</v>
      </c>
      <c r="L309" s="51" t="s">
        <v>196</v>
      </c>
      <c r="M309" s="52">
        <v>3.5</v>
      </c>
      <c r="N309" s="15"/>
      <c r="O309" s="14"/>
      <c r="P309" s="15" t="s">
        <v>119</v>
      </c>
      <c r="Q309" s="14">
        <v>33.1</v>
      </c>
      <c r="R309" s="15" t="s">
        <v>119</v>
      </c>
      <c r="S309" s="14">
        <v>33.1</v>
      </c>
      <c r="T309" s="15" t="s">
        <v>119</v>
      </c>
      <c r="U309" s="14">
        <v>33.1</v>
      </c>
      <c r="V309" s="15" t="s">
        <v>123</v>
      </c>
      <c r="W309" s="14">
        <v>35.4</v>
      </c>
      <c r="X309" s="51" t="s">
        <v>196</v>
      </c>
      <c r="Y309" s="52">
        <v>3.5</v>
      </c>
      <c r="Z309" s="15" t="s">
        <v>119</v>
      </c>
      <c r="AA309" s="14">
        <v>33.1</v>
      </c>
      <c r="AB309" s="51" t="s">
        <v>196</v>
      </c>
      <c r="AC309" s="52">
        <v>3.5</v>
      </c>
      <c r="AD309" s="15" t="s">
        <v>119</v>
      </c>
      <c r="AE309" s="14">
        <v>33.1</v>
      </c>
    </row>
    <row r="310" spans="1:31" x14ac:dyDescent="0.2">
      <c r="A310" s="3"/>
      <c r="B310" s="4"/>
      <c r="D310" s="15"/>
      <c r="E310" s="14"/>
      <c r="F310" s="16"/>
      <c r="G310" s="14"/>
      <c r="H310" s="16"/>
      <c r="I310" s="14"/>
      <c r="J310" s="15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6"/>
      <c r="AA310" s="14"/>
      <c r="AB310" s="15"/>
      <c r="AC310" s="14"/>
      <c r="AD310" s="15"/>
      <c r="AE310" s="14"/>
    </row>
    <row r="311" spans="1:31" s="1" customFormat="1" x14ac:dyDescent="0.2">
      <c r="A311" s="3"/>
      <c r="B311" s="4"/>
      <c r="D311" s="7"/>
      <c r="E311" s="5">
        <f>SUM(E302:E310)</f>
        <v>225.5</v>
      </c>
      <c r="F311" s="8"/>
      <c r="G311" s="5">
        <f>SUM(G302:G310)</f>
        <v>134.9</v>
      </c>
      <c r="H311" s="8"/>
      <c r="I311" s="5">
        <f>SUM(I302:I310)</f>
        <v>197.70000000000002</v>
      </c>
      <c r="J311" s="7"/>
      <c r="K311" s="5">
        <f>SUM(K302:K310)</f>
        <v>197.8</v>
      </c>
      <c r="L311" s="7"/>
      <c r="M311" s="5">
        <f>SUM(M302:M310)</f>
        <v>161.60000000000002</v>
      </c>
      <c r="N311" s="7"/>
      <c r="O311" s="5">
        <f>SUM(O302:O310)</f>
        <v>162</v>
      </c>
      <c r="P311" s="7"/>
      <c r="Q311" s="5">
        <f>SUM(Q302:Q310)</f>
        <v>197.70000000000002</v>
      </c>
      <c r="R311" s="7"/>
      <c r="S311" s="5">
        <f>SUM(S302:S310)</f>
        <v>198.8</v>
      </c>
      <c r="T311" s="7"/>
      <c r="U311" s="5">
        <f>SUM(U302:U310)</f>
        <v>197.70000000000002</v>
      </c>
      <c r="V311" s="7"/>
      <c r="W311" s="5">
        <f>SUM(W302:W310)</f>
        <v>194.3</v>
      </c>
      <c r="X311" s="7"/>
      <c r="Y311" s="5">
        <f>SUM(Y302:Y310)</f>
        <v>111.1</v>
      </c>
      <c r="Z311" s="8"/>
      <c r="AA311" s="5">
        <f>SUM(AA302:AA310)</f>
        <v>205.20000000000002</v>
      </c>
      <c r="AB311" s="7"/>
      <c r="AC311" s="5">
        <f>SUM(AC302:AC310)</f>
        <v>208.70000000000002</v>
      </c>
      <c r="AD311" s="7"/>
      <c r="AE311" s="5">
        <f>SUM(AE302:AE310)</f>
        <v>198.8</v>
      </c>
    </row>
    <row r="312" spans="1:31" x14ac:dyDescent="0.2">
      <c r="A312" s="3"/>
      <c r="B312" s="4"/>
      <c r="D312" s="15"/>
      <c r="E312" s="14"/>
      <c r="F312" s="16"/>
      <c r="G312" s="14"/>
      <c r="H312" s="16"/>
      <c r="I312" s="14"/>
      <c r="J312" s="15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6"/>
      <c r="AA312" s="14"/>
      <c r="AB312" s="15"/>
      <c r="AC312" s="14"/>
      <c r="AD312" s="15"/>
      <c r="AE312" s="14"/>
    </row>
    <row r="313" spans="1:31" s="6" customFormat="1" x14ac:dyDescent="0.2">
      <c r="A313" s="3"/>
      <c r="B313" s="4"/>
      <c r="D313" s="51" t="s">
        <v>94</v>
      </c>
      <c r="E313" s="52">
        <v>6.6</v>
      </c>
      <c r="F313" s="15" t="s">
        <v>120</v>
      </c>
      <c r="G313" s="14">
        <v>29.7</v>
      </c>
      <c r="H313" s="51" t="s">
        <v>94</v>
      </c>
      <c r="I313" s="52">
        <v>6.6</v>
      </c>
      <c r="J313" s="15" t="s">
        <v>120</v>
      </c>
      <c r="K313" s="14">
        <v>29.7</v>
      </c>
      <c r="L313" s="51" t="s">
        <v>117</v>
      </c>
      <c r="M313" s="52">
        <v>4.4000000000000004</v>
      </c>
      <c r="N313" s="51" t="s">
        <v>117</v>
      </c>
      <c r="O313" s="52">
        <v>4.4000000000000004</v>
      </c>
      <c r="P313" s="51" t="s">
        <v>94</v>
      </c>
      <c r="Q313" s="52">
        <v>6.6</v>
      </c>
      <c r="R313" s="15" t="s">
        <v>120</v>
      </c>
      <c r="S313" s="14">
        <v>29.7</v>
      </c>
      <c r="T313" s="51" t="s">
        <v>94</v>
      </c>
      <c r="U313" s="52">
        <v>6.6</v>
      </c>
      <c r="V313" s="51" t="s">
        <v>94</v>
      </c>
      <c r="W313" s="52">
        <v>6.6</v>
      </c>
      <c r="X313" s="15" t="s">
        <v>120</v>
      </c>
      <c r="Y313" s="14">
        <v>29.7</v>
      </c>
      <c r="Z313" s="51" t="s">
        <v>94</v>
      </c>
      <c r="AA313" s="52">
        <v>6.6</v>
      </c>
      <c r="AB313" s="15" t="s">
        <v>120</v>
      </c>
      <c r="AC313" s="14">
        <v>29.7</v>
      </c>
      <c r="AD313" s="15" t="s">
        <v>120</v>
      </c>
      <c r="AE313" s="14">
        <v>29.7</v>
      </c>
    </row>
    <row r="314" spans="1:31" s="6" customFormat="1" x14ac:dyDescent="0.2">
      <c r="A314" s="3"/>
      <c r="B314" s="4"/>
      <c r="D314" s="51" t="s">
        <v>117</v>
      </c>
      <c r="E314" s="52">
        <v>4.4000000000000004</v>
      </c>
      <c r="F314" s="15" t="s">
        <v>119</v>
      </c>
      <c r="G314" s="14">
        <v>32.200000000000003</v>
      </c>
      <c r="H314" s="15" t="s">
        <v>120</v>
      </c>
      <c r="I314" s="14">
        <v>29.7</v>
      </c>
      <c r="J314" s="15" t="s">
        <v>123</v>
      </c>
      <c r="K314" s="14">
        <v>25.4</v>
      </c>
      <c r="L314" s="53" t="s">
        <v>120</v>
      </c>
      <c r="M314" s="54">
        <v>59.4</v>
      </c>
      <c r="N314" s="15" t="s">
        <v>120</v>
      </c>
      <c r="O314" s="14">
        <v>29.7</v>
      </c>
      <c r="P314" s="15" t="s">
        <v>120</v>
      </c>
      <c r="Q314" s="14">
        <v>29.7</v>
      </c>
      <c r="R314" s="15" t="s">
        <v>123</v>
      </c>
      <c r="S314" s="14">
        <v>25.4</v>
      </c>
      <c r="T314" s="15" t="s">
        <v>120</v>
      </c>
      <c r="U314" s="14">
        <v>29.7</v>
      </c>
      <c r="V314" s="15" t="s">
        <v>120</v>
      </c>
      <c r="W314" s="14">
        <v>29.7</v>
      </c>
      <c r="X314" s="15"/>
      <c r="Y314" s="14"/>
      <c r="Z314" s="15" t="s">
        <v>120</v>
      </c>
      <c r="AA314" s="14">
        <v>29.7</v>
      </c>
      <c r="AB314" s="15" t="s">
        <v>123</v>
      </c>
      <c r="AC314" s="14">
        <v>25.4</v>
      </c>
      <c r="AD314" s="15" t="s">
        <v>123</v>
      </c>
      <c r="AE314" s="14">
        <v>25.4</v>
      </c>
    </row>
    <row r="315" spans="1:31" s="6" customFormat="1" x14ac:dyDescent="0.2">
      <c r="A315" s="3"/>
      <c r="B315" s="4"/>
      <c r="D315" s="15" t="s">
        <v>123</v>
      </c>
      <c r="E315" s="14">
        <v>25.4</v>
      </c>
      <c r="F315" s="15"/>
      <c r="G315" s="14"/>
      <c r="H315" s="53" t="s">
        <v>119</v>
      </c>
      <c r="I315" s="54">
        <v>64.400000000000006</v>
      </c>
      <c r="J315" s="15" t="s">
        <v>119</v>
      </c>
      <c r="K315" s="14">
        <v>32.200000000000003</v>
      </c>
      <c r="L315" s="15"/>
      <c r="M315" s="14"/>
      <c r="N315" s="15" t="s">
        <v>119</v>
      </c>
      <c r="O315" s="14">
        <v>32.200000000000003</v>
      </c>
      <c r="P315" s="15" t="s">
        <v>119</v>
      </c>
      <c r="Q315" s="14">
        <v>32.200000000000003</v>
      </c>
      <c r="R315" s="15" t="s">
        <v>119</v>
      </c>
      <c r="S315" s="14">
        <v>32.200000000000003</v>
      </c>
      <c r="T315" s="15" t="s">
        <v>119</v>
      </c>
      <c r="U315" s="14">
        <v>32.200000000000003</v>
      </c>
      <c r="V315" s="15" t="s">
        <v>123</v>
      </c>
      <c r="W315" s="14">
        <v>25.4</v>
      </c>
      <c r="X315" s="15"/>
      <c r="Y315" s="14"/>
      <c r="Z315" s="15" t="s">
        <v>119</v>
      </c>
      <c r="AA315" s="14">
        <v>32.200000000000003</v>
      </c>
      <c r="AB315" s="15"/>
      <c r="AC315" s="14"/>
      <c r="AD315" s="15" t="s">
        <v>119</v>
      </c>
      <c r="AE315" s="14">
        <v>32.200000000000003</v>
      </c>
    </row>
    <row r="316" spans="1:31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</row>
    <row r="317" spans="1:31" s="1" customFormat="1" x14ac:dyDescent="0.2">
      <c r="A317" s="3"/>
      <c r="B317" s="4"/>
      <c r="D317" s="7"/>
      <c r="E317" s="5">
        <f>SUM(E311:E316)</f>
        <v>261.89999999999998</v>
      </c>
      <c r="F317" s="8"/>
      <c r="G317" s="5">
        <f>SUM(G311:G316)</f>
        <v>196.8</v>
      </c>
      <c r="H317" s="8"/>
      <c r="I317" s="5">
        <f>SUM(I311:I316)</f>
        <v>298.39999999999998</v>
      </c>
      <c r="J317" s="7"/>
      <c r="K317" s="5">
        <f>SUM(K311:K316)</f>
        <v>285.10000000000002</v>
      </c>
      <c r="L317" s="7"/>
      <c r="M317" s="5">
        <f>SUM(M311:M316)</f>
        <v>225.40000000000003</v>
      </c>
      <c r="N317" s="7"/>
      <c r="O317" s="5">
        <f>SUM(O311:O316)</f>
        <v>228.3</v>
      </c>
      <c r="P317" s="7"/>
      <c r="Q317" s="5">
        <f>SUM(Q311:Q316)</f>
        <v>266.2</v>
      </c>
      <c r="R317" s="7"/>
      <c r="S317" s="5">
        <f>SUM(S311:S316)</f>
        <v>286.10000000000002</v>
      </c>
      <c r="T317" s="7"/>
      <c r="U317" s="5">
        <f>SUM(U311:U316)</f>
        <v>266.2</v>
      </c>
      <c r="V317" s="7"/>
      <c r="W317" s="5">
        <f>SUM(W311:W316)</f>
        <v>256</v>
      </c>
      <c r="X317" s="7"/>
      <c r="Y317" s="5">
        <f>SUM(Y311:Y316)</f>
        <v>140.79999999999998</v>
      </c>
      <c r="Z317" s="8"/>
      <c r="AA317" s="5">
        <f>SUM(AA311:AA316)</f>
        <v>273.7</v>
      </c>
      <c r="AB317" s="7"/>
      <c r="AC317" s="5">
        <f>SUM(AC311:AC316)</f>
        <v>263.8</v>
      </c>
      <c r="AD317" s="7"/>
      <c r="AE317" s="5">
        <f>SUM(AE311:AE316)</f>
        <v>286.10000000000002</v>
      </c>
    </row>
    <row r="318" spans="1:31" x14ac:dyDescent="0.2">
      <c r="A318" s="3"/>
      <c r="B318" s="4"/>
      <c r="D318" s="15"/>
      <c r="E318" s="14"/>
      <c r="F318" s="16"/>
      <c r="G318" s="14"/>
      <c r="H318" s="16"/>
      <c r="I318" s="14"/>
      <c r="J318" s="15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6"/>
      <c r="AA318" s="14"/>
      <c r="AB318" s="15"/>
      <c r="AC318" s="14"/>
      <c r="AD318" s="15"/>
      <c r="AE318" s="14"/>
    </row>
    <row r="319" spans="1:31" s="6" customFormat="1" x14ac:dyDescent="0.2">
      <c r="A319" s="3"/>
      <c r="B319" s="4"/>
      <c r="D319" s="15" t="s">
        <v>123</v>
      </c>
      <c r="E319" s="14">
        <v>23.9</v>
      </c>
      <c r="F319" s="51" t="s">
        <v>120</v>
      </c>
      <c r="G319" s="52">
        <v>2.4</v>
      </c>
      <c r="H319" s="51" t="s">
        <v>120</v>
      </c>
      <c r="I319" s="52">
        <v>2.4</v>
      </c>
      <c r="J319" s="51" t="s">
        <v>120</v>
      </c>
      <c r="K319" s="52">
        <v>5.4</v>
      </c>
      <c r="L319" s="51" t="s">
        <v>120</v>
      </c>
      <c r="M319" s="52">
        <v>2.4</v>
      </c>
      <c r="N319" s="51" t="s">
        <v>120</v>
      </c>
      <c r="O319" s="52">
        <v>2.4</v>
      </c>
      <c r="P319" s="51" t="s">
        <v>120</v>
      </c>
      <c r="Q319" s="52">
        <v>2.4</v>
      </c>
      <c r="R319" s="51" t="s">
        <v>120</v>
      </c>
      <c r="S319" s="52">
        <v>2.4</v>
      </c>
      <c r="T319" s="51" t="s">
        <v>120</v>
      </c>
      <c r="U319" s="52">
        <v>5.4</v>
      </c>
      <c r="V319" s="51" t="s">
        <v>120</v>
      </c>
      <c r="W319" s="52">
        <v>2.4</v>
      </c>
      <c r="X319" s="51" t="s">
        <v>120</v>
      </c>
      <c r="Y319" s="52">
        <v>2.4</v>
      </c>
      <c r="Z319" s="51" t="s">
        <v>120</v>
      </c>
      <c r="AA319" s="52">
        <v>5.4</v>
      </c>
      <c r="AB319" s="51" t="s">
        <v>120</v>
      </c>
      <c r="AC319" s="52">
        <v>2.4</v>
      </c>
      <c r="AD319" s="51" t="s">
        <v>120</v>
      </c>
      <c r="AE319" s="52">
        <v>2.4</v>
      </c>
    </row>
    <row r="320" spans="1:31" s="6" customFormat="1" x14ac:dyDescent="0.2">
      <c r="A320" s="3"/>
      <c r="B320" s="4"/>
      <c r="D320" s="15"/>
      <c r="E320" s="14"/>
      <c r="F320" s="51" t="s">
        <v>119</v>
      </c>
      <c r="G320" s="52">
        <v>11</v>
      </c>
      <c r="H320" s="51" t="s">
        <v>119</v>
      </c>
      <c r="I320" s="52">
        <v>11</v>
      </c>
      <c r="J320" s="15" t="s">
        <v>123</v>
      </c>
      <c r="K320" s="14">
        <v>23.9</v>
      </c>
      <c r="L320" s="15"/>
      <c r="M320" s="14"/>
      <c r="N320" s="51" t="s">
        <v>119</v>
      </c>
      <c r="O320" s="52">
        <v>11</v>
      </c>
      <c r="P320" s="51" t="s">
        <v>119</v>
      </c>
      <c r="Q320" s="52">
        <v>11</v>
      </c>
      <c r="R320" s="15" t="s">
        <v>123</v>
      </c>
      <c r="S320" s="14">
        <v>23.9</v>
      </c>
      <c r="T320" s="51" t="s">
        <v>119</v>
      </c>
      <c r="U320" s="52">
        <v>11</v>
      </c>
      <c r="V320" s="15" t="s">
        <v>123</v>
      </c>
      <c r="W320" s="14">
        <v>23.9</v>
      </c>
      <c r="X320" s="15"/>
      <c r="Y320" s="14"/>
      <c r="Z320" s="51" t="s">
        <v>119</v>
      </c>
      <c r="AA320" s="52">
        <v>11</v>
      </c>
      <c r="AB320" s="15" t="s">
        <v>123</v>
      </c>
      <c r="AC320" s="14">
        <v>23.9</v>
      </c>
      <c r="AD320" s="15" t="s">
        <v>123</v>
      </c>
      <c r="AE320" s="14">
        <v>23.9</v>
      </c>
    </row>
    <row r="321" spans="1:31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51" t="s">
        <v>119</v>
      </c>
      <c r="K321" s="52">
        <v>11</v>
      </c>
      <c r="L321" s="15"/>
      <c r="M321" s="14"/>
      <c r="N321" s="15"/>
      <c r="O321" s="14"/>
      <c r="P321" s="15"/>
      <c r="Q321" s="14"/>
      <c r="R321" s="51" t="s">
        <v>119</v>
      </c>
      <c r="S321" s="52">
        <v>11</v>
      </c>
      <c r="T321" s="15"/>
      <c r="U321" s="14"/>
      <c r="V321" s="15"/>
      <c r="W321" s="14"/>
      <c r="X321" s="15"/>
      <c r="Y321" s="14"/>
      <c r="Z321" s="15"/>
      <c r="AA321" s="14"/>
      <c r="AB321" s="15"/>
      <c r="AC321" s="14"/>
      <c r="AD321" s="51" t="s">
        <v>119</v>
      </c>
      <c r="AE321" s="52">
        <v>11</v>
      </c>
    </row>
    <row r="322" spans="1:31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</row>
    <row r="323" spans="1:31" s="1" customFormat="1" x14ac:dyDescent="0.2">
      <c r="A323" s="3"/>
      <c r="B323" s="4"/>
      <c r="D323" s="7"/>
      <c r="E323" s="5">
        <f>SUM(E317:E322)</f>
        <v>285.79999999999995</v>
      </c>
      <c r="F323" s="8"/>
      <c r="G323" s="5">
        <f>SUM(G317:G322)</f>
        <v>210.20000000000002</v>
      </c>
      <c r="H323" s="8"/>
      <c r="I323" s="5">
        <f>SUM(I317:I322)</f>
        <v>311.79999999999995</v>
      </c>
      <c r="J323" s="7"/>
      <c r="K323" s="5">
        <f>SUM(K317:K322)</f>
        <v>325.39999999999998</v>
      </c>
      <c r="L323" s="7"/>
      <c r="M323" s="5">
        <f>SUM(M317:M322)</f>
        <v>227.80000000000004</v>
      </c>
      <c r="N323" s="7"/>
      <c r="O323" s="5">
        <f>SUM(O317:O322)</f>
        <v>241.70000000000002</v>
      </c>
      <c r="P323" s="7"/>
      <c r="Q323" s="5">
        <f>SUM(Q317:Q322)</f>
        <v>279.59999999999997</v>
      </c>
      <c r="R323" s="7"/>
      <c r="S323" s="5">
        <f>SUM(S317:S322)</f>
        <v>323.39999999999998</v>
      </c>
      <c r="T323" s="7"/>
      <c r="U323" s="5">
        <f>SUM(U317:U322)</f>
        <v>282.59999999999997</v>
      </c>
      <c r="V323" s="7"/>
      <c r="W323" s="5">
        <f>SUM(W317:W322)</f>
        <v>282.29999999999995</v>
      </c>
      <c r="X323" s="7"/>
      <c r="Y323" s="5">
        <f>SUM(Y317:Y322)</f>
        <v>143.19999999999999</v>
      </c>
      <c r="Z323" s="8"/>
      <c r="AA323" s="5">
        <f>SUM(AA317:AA322)</f>
        <v>290.09999999999997</v>
      </c>
      <c r="AB323" s="7"/>
      <c r="AC323" s="5">
        <f>SUM(AC317:AC322)</f>
        <v>290.09999999999997</v>
      </c>
      <c r="AD323" s="7"/>
      <c r="AE323" s="5">
        <f>SUM(AE317:AE322)</f>
        <v>323.39999999999998</v>
      </c>
    </row>
    <row r="324" spans="1:31" ht="13.5" customHeight="1" x14ac:dyDescent="0.2">
      <c r="A324" s="3"/>
      <c r="B324" s="4"/>
      <c r="D324" s="15"/>
      <c r="E324" s="14"/>
      <c r="F324" s="16"/>
      <c r="G324" s="14"/>
      <c r="H324" s="16"/>
      <c r="I324" s="14"/>
      <c r="J324" s="15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6"/>
      <c r="AA324" s="14"/>
      <c r="AB324" s="15"/>
      <c r="AC324" s="14"/>
      <c r="AD324" s="15"/>
      <c r="AE324" s="14"/>
    </row>
    <row r="325" spans="1:31" s="6" customFormat="1" x14ac:dyDescent="0.2">
      <c r="A325" s="3"/>
      <c r="B325" s="4"/>
      <c r="D325" s="55" t="s">
        <v>123</v>
      </c>
      <c r="E325" s="56">
        <v>45.1</v>
      </c>
      <c r="F325" s="15"/>
      <c r="G325" s="14"/>
      <c r="H325" s="15"/>
      <c r="I325" s="14"/>
      <c r="J325" s="55" t="s">
        <v>123</v>
      </c>
      <c r="K325" s="56">
        <v>45.1</v>
      </c>
      <c r="L325" s="15"/>
      <c r="M325" s="14"/>
      <c r="N325" s="15"/>
      <c r="O325" s="14"/>
      <c r="P325" s="15"/>
      <c r="Q325" s="14"/>
      <c r="R325" s="55" t="s">
        <v>123</v>
      </c>
      <c r="S325" s="56">
        <v>45.1</v>
      </c>
      <c r="T325" s="15"/>
      <c r="U325" s="14"/>
      <c r="V325" s="55" t="s">
        <v>123</v>
      </c>
      <c r="W325" s="56">
        <v>45.1</v>
      </c>
      <c r="X325" s="15"/>
      <c r="Y325" s="14"/>
      <c r="Z325" s="15"/>
      <c r="AA325" s="14"/>
      <c r="AB325" s="55" t="s">
        <v>123</v>
      </c>
      <c r="AC325" s="56">
        <v>82.8</v>
      </c>
      <c r="AD325" s="55" t="s">
        <v>123</v>
      </c>
      <c r="AE325" s="56">
        <v>82.8</v>
      </c>
    </row>
    <row r="326" spans="1:31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</row>
    <row r="327" spans="1:31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210.20000000000002</v>
      </c>
      <c r="H327" s="12"/>
      <c r="I327" s="13">
        <f>SUM(I323:I326)</f>
        <v>311.79999999999995</v>
      </c>
      <c r="J327" s="12"/>
      <c r="K327" s="13">
        <f>SUM(K323:K326)</f>
        <v>370.5</v>
      </c>
      <c r="L327" s="12"/>
      <c r="M327" s="13">
        <f>SUM(M323:M326)</f>
        <v>227.80000000000004</v>
      </c>
      <c r="N327" s="12"/>
      <c r="O327" s="13">
        <f>SUM(O323:O326)</f>
        <v>241.70000000000002</v>
      </c>
      <c r="P327" s="12"/>
      <c r="Q327" s="13">
        <f>SUM(Q323:Q326)</f>
        <v>279.59999999999997</v>
      </c>
      <c r="R327" s="12"/>
      <c r="S327" s="13">
        <f>SUM(S323:S326)</f>
        <v>368.5</v>
      </c>
      <c r="T327" s="12"/>
      <c r="U327" s="13">
        <f>SUM(U323:U326)</f>
        <v>282.59999999999997</v>
      </c>
      <c r="V327" s="12"/>
      <c r="W327" s="13">
        <f>SUM(W323:W326)</f>
        <v>327.39999999999998</v>
      </c>
      <c r="X327" s="12"/>
      <c r="Y327" s="13">
        <f>SUM(Y323:Y326)</f>
        <v>143.19999999999999</v>
      </c>
      <c r="Z327" s="12"/>
      <c r="AA327" s="13">
        <f>SUM(AA323:AA326)</f>
        <v>290.09999999999997</v>
      </c>
      <c r="AB327" s="12"/>
      <c r="AC327" s="13">
        <f>SUM(AC323:AC326)</f>
        <v>372.9</v>
      </c>
      <c r="AD327" s="12"/>
      <c r="AE327" s="13">
        <f>SUM(AE323:AE326)</f>
        <v>406.2</v>
      </c>
    </row>
    <row r="328" spans="1:31" x14ac:dyDescent="0.2">
      <c r="A328" s="3"/>
      <c r="B328" s="4"/>
      <c r="D328" s="17"/>
      <c r="E328" s="18"/>
      <c r="F328" s="16"/>
      <c r="G328" s="14"/>
      <c r="H328" s="19"/>
      <c r="I328" s="18"/>
      <c r="J328" s="17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9"/>
      <c r="AA328" s="18"/>
      <c r="AB328" s="17"/>
      <c r="AC328" s="18"/>
      <c r="AD328" s="17"/>
      <c r="AE328" s="18"/>
    </row>
    <row r="330" spans="1:31" x14ac:dyDescent="0.2">
      <c r="A330" s="49">
        <v>46111</v>
      </c>
      <c r="B330" s="8" t="s">
        <v>67</v>
      </c>
      <c r="D330" s="15" t="s">
        <v>145</v>
      </c>
      <c r="E330" s="14">
        <v>0</v>
      </c>
      <c r="F330" s="51" t="s">
        <v>171</v>
      </c>
      <c r="G330" s="52">
        <v>8.1</v>
      </c>
      <c r="H330" s="51" t="s">
        <v>171</v>
      </c>
      <c r="I330" s="52">
        <v>8.1</v>
      </c>
      <c r="J330" s="51" t="s">
        <v>171</v>
      </c>
      <c r="K330" s="52">
        <v>8.1</v>
      </c>
      <c r="L330" s="15" t="s">
        <v>185</v>
      </c>
      <c r="M330" s="14">
        <v>29.8</v>
      </c>
      <c r="N330" s="51" t="s">
        <v>171</v>
      </c>
      <c r="O330" s="52">
        <v>8.1</v>
      </c>
      <c r="P330" s="51" t="s">
        <v>171</v>
      </c>
      <c r="Q330" s="52">
        <v>8.1</v>
      </c>
      <c r="R330" s="15" t="s">
        <v>145</v>
      </c>
      <c r="S330" s="14">
        <v>0</v>
      </c>
      <c r="T330" s="51" t="s">
        <v>171</v>
      </c>
      <c r="U330" s="52">
        <v>8.1</v>
      </c>
      <c r="V330" s="51" t="s">
        <v>171</v>
      </c>
      <c r="W330" s="52">
        <v>8.1</v>
      </c>
      <c r="X330" s="51" t="s">
        <v>171</v>
      </c>
      <c r="Y330" s="52">
        <v>8.1</v>
      </c>
      <c r="Z330" s="51" t="s">
        <v>171</v>
      </c>
      <c r="AA330" s="52">
        <v>8.1</v>
      </c>
      <c r="AB330" s="51" t="s">
        <v>171</v>
      </c>
      <c r="AC330" s="52">
        <v>8.1</v>
      </c>
      <c r="AD330" s="15" t="s">
        <v>145</v>
      </c>
      <c r="AE330" s="14">
        <v>0</v>
      </c>
    </row>
    <row r="331" spans="1:31" x14ac:dyDescent="0.2">
      <c r="A331" s="3"/>
      <c r="B331" s="4"/>
      <c r="D331" s="15" t="s">
        <v>138</v>
      </c>
      <c r="E331" s="14">
        <v>0</v>
      </c>
      <c r="F331" s="15" t="s">
        <v>145</v>
      </c>
      <c r="G331" s="14">
        <v>0</v>
      </c>
      <c r="H331" s="15" t="s">
        <v>145</v>
      </c>
      <c r="I331" s="14">
        <v>0</v>
      </c>
      <c r="J331" s="15" t="s">
        <v>145</v>
      </c>
      <c r="K331" s="14">
        <v>0</v>
      </c>
      <c r="L331" s="15" t="s">
        <v>145</v>
      </c>
      <c r="M331" s="14">
        <v>0</v>
      </c>
      <c r="N331" s="15" t="s">
        <v>138</v>
      </c>
      <c r="O331" s="14">
        <v>0</v>
      </c>
      <c r="P331" s="15" t="s">
        <v>145</v>
      </c>
      <c r="Q331" s="14">
        <v>0</v>
      </c>
      <c r="R331" s="15" t="s">
        <v>138</v>
      </c>
      <c r="S331" s="14">
        <v>0</v>
      </c>
      <c r="T331" s="15" t="s">
        <v>145</v>
      </c>
      <c r="U331" s="14">
        <v>0</v>
      </c>
      <c r="V331" s="15" t="s">
        <v>145</v>
      </c>
      <c r="W331" s="14">
        <v>0</v>
      </c>
      <c r="X331" s="15" t="s">
        <v>145</v>
      </c>
      <c r="Y331" s="14">
        <v>0</v>
      </c>
      <c r="Z331" s="15" t="s">
        <v>145</v>
      </c>
      <c r="AA331" s="14">
        <v>0</v>
      </c>
      <c r="AB331" s="15" t="s">
        <v>145</v>
      </c>
      <c r="AC331" s="14">
        <v>0</v>
      </c>
      <c r="AD331" s="15" t="s">
        <v>138</v>
      </c>
      <c r="AE331" s="14">
        <v>0</v>
      </c>
    </row>
    <row r="332" spans="1:31" x14ac:dyDescent="0.2">
      <c r="A332" s="3"/>
      <c r="B332" s="4"/>
      <c r="D332" s="15" t="s">
        <v>136</v>
      </c>
      <c r="E332" s="14">
        <v>0</v>
      </c>
      <c r="F332" s="15" t="s">
        <v>138</v>
      </c>
      <c r="G332" s="14">
        <v>0</v>
      </c>
      <c r="H332" s="15" t="s">
        <v>138</v>
      </c>
      <c r="I332" s="14">
        <v>0</v>
      </c>
      <c r="J332" s="15" t="s">
        <v>138</v>
      </c>
      <c r="K332" s="14">
        <v>0</v>
      </c>
      <c r="L332" s="15" t="s">
        <v>138</v>
      </c>
      <c r="M332" s="14">
        <v>0</v>
      </c>
      <c r="N332" s="15" t="s">
        <v>136</v>
      </c>
      <c r="O332" s="14">
        <v>0</v>
      </c>
      <c r="P332" s="15" t="s">
        <v>138</v>
      </c>
      <c r="Q332" s="14">
        <v>0</v>
      </c>
      <c r="R332" s="15" t="s">
        <v>136</v>
      </c>
      <c r="S332" s="14">
        <v>0</v>
      </c>
      <c r="T332" s="15" t="s">
        <v>138</v>
      </c>
      <c r="U332" s="14">
        <v>0</v>
      </c>
      <c r="V332" s="51" t="s">
        <v>122</v>
      </c>
      <c r="W332" s="52">
        <v>8.5</v>
      </c>
      <c r="X332" s="15" t="s">
        <v>138</v>
      </c>
      <c r="Y332" s="14">
        <v>0</v>
      </c>
      <c r="Z332" s="15" t="s">
        <v>138</v>
      </c>
      <c r="AA332" s="14">
        <v>0</v>
      </c>
      <c r="AB332" s="15" t="s">
        <v>138</v>
      </c>
      <c r="AC332" s="14">
        <v>0</v>
      </c>
      <c r="AD332" s="51" t="s">
        <v>193</v>
      </c>
      <c r="AE332" s="52">
        <v>-11.1</v>
      </c>
    </row>
    <row r="333" spans="1:31" x14ac:dyDescent="0.2">
      <c r="A333" s="3"/>
      <c r="B333" s="4"/>
      <c r="D333" s="15" t="s">
        <v>192</v>
      </c>
      <c r="E333" s="14">
        <v>24.5</v>
      </c>
      <c r="F333" s="15" t="s">
        <v>136</v>
      </c>
      <c r="G333" s="14">
        <v>0</v>
      </c>
      <c r="H333" s="15" t="s">
        <v>184</v>
      </c>
      <c r="I333" s="14">
        <v>30</v>
      </c>
      <c r="J333" s="15" t="s">
        <v>136</v>
      </c>
      <c r="K333" s="14">
        <v>0</v>
      </c>
      <c r="L333" s="15" t="s">
        <v>195</v>
      </c>
      <c r="M333" s="14">
        <v>28</v>
      </c>
      <c r="N333" s="15" t="s">
        <v>192</v>
      </c>
      <c r="O333" s="14">
        <v>24.5</v>
      </c>
      <c r="P333" s="15" t="s">
        <v>136</v>
      </c>
      <c r="Q333" s="14">
        <v>0</v>
      </c>
      <c r="R333" s="15" t="s">
        <v>192</v>
      </c>
      <c r="S333" s="14">
        <v>24.5</v>
      </c>
      <c r="T333" s="15" t="s">
        <v>136</v>
      </c>
      <c r="U333" s="14">
        <v>0</v>
      </c>
      <c r="V333" s="15" t="s">
        <v>136</v>
      </c>
      <c r="W333" s="14">
        <v>0</v>
      </c>
      <c r="X333" s="51" t="s">
        <v>193</v>
      </c>
      <c r="Y333" s="52">
        <v>-11.1</v>
      </c>
      <c r="Z333" s="15" t="s">
        <v>136</v>
      </c>
      <c r="AA333" s="14">
        <v>0</v>
      </c>
      <c r="AB333" s="51" t="s">
        <v>193</v>
      </c>
      <c r="AC333" s="52">
        <v>-11.1</v>
      </c>
      <c r="AD333" s="15" t="s">
        <v>136</v>
      </c>
      <c r="AE333" s="14">
        <v>0</v>
      </c>
    </row>
    <row r="334" spans="1:31" x14ac:dyDescent="0.2">
      <c r="A334" s="3"/>
      <c r="B334" s="4"/>
      <c r="D334" s="51" t="s">
        <v>149</v>
      </c>
      <c r="E334" s="52">
        <v>6.6</v>
      </c>
      <c r="F334" s="51" t="s">
        <v>149</v>
      </c>
      <c r="G334" s="52">
        <v>6.6</v>
      </c>
      <c r="H334" s="15" t="s">
        <v>136</v>
      </c>
      <c r="I334" s="14">
        <v>0</v>
      </c>
      <c r="J334" s="15" t="s">
        <v>192</v>
      </c>
      <c r="K334" s="14">
        <v>24.5</v>
      </c>
      <c r="L334" s="15" t="s">
        <v>184</v>
      </c>
      <c r="M334" s="14">
        <v>30</v>
      </c>
      <c r="N334" s="15" t="s">
        <v>180</v>
      </c>
      <c r="O334" s="14">
        <v>0</v>
      </c>
      <c r="P334" s="15" t="s">
        <v>192</v>
      </c>
      <c r="Q334" s="14">
        <v>24.5</v>
      </c>
      <c r="R334" s="51" t="s">
        <v>149</v>
      </c>
      <c r="S334" s="52">
        <v>6.6</v>
      </c>
      <c r="T334" s="15" t="s">
        <v>180</v>
      </c>
      <c r="U334" s="14">
        <v>0</v>
      </c>
      <c r="V334" s="15" t="s">
        <v>180</v>
      </c>
      <c r="W334" s="14">
        <v>0</v>
      </c>
      <c r="X334" s="15" t="s">
        <v>136</v>
      </c>
      <c r="Y334" s="14">
        <v>0</v>
      </c>
      <c r="Z334" s="15" t="s">
        <v>192</v>
      </c>
      <c r="AA334" s="14">
        <v>24.5</v>
      </c>
      <c r="AB334" s="15" t="s">
        <v>192</v>
      </c>
      <c r="AC334" s="14">
        <v>24.5</v>
      </c>
      <c r="AD334" s="15" t="s">
        <v>192</v>
      </c>
      <c r="AE334" s="14">
        <v>24.5</v>
      </c>
    </row>
    <row r="335" spans="1:31" x14ac:dyDescent="0.2">
      <c r="A335" s="3"/>
      <c r="B335" s="4"/>
      <c r="D335" s="15" t="s">
        <v>180</v>
      </c>
      <c r="E335" s="14">
        <v>0</v>
      </c>
      <c r="F335" s="15" t="s">
        <v>180</v>
      </c>
      <c r="G335" s="14">
        <v>0</v>
      </c>
      <c r="H335" s="15" t="s">
        <v>113</v>
      </c>
      <c r="I335" s="14">
        <v>34.4</v>
      </c>
      <c r="J335" s="15" t="s">
        <v>180</v>
      </c>
      <c r="K335" s="14">
        <v>0</v>
      </c>
      <c r="L335" s="15" t="s">
        <v>180</v>
      </c>
      <c r="M335" s="14">
        <v>0</v>
      </c>
      <c r="N335" s="15" t="s">
        <v>113</v>
      </c>
      <c r="O335" s="14">
        <v>34.4</v>
      </c>
      <c r="P335" s="15" t="s">
        <v>180</v>
      </c>
      <c r="Q335" s="14">
        <v>0</v>
      </c>
      <c r="R335" s="15" t="s">
        <v>180</v>
      </c>
      <c r="S335" s="14">
        <v>0</v>
      </c>
      <c r="T335" s="15" t="s">
        <v>194</v>
      </c>
      <c r="U335" s="14">
        <v>33.1</v>
      </c>
      <c r="V335" s="15" t="s">
        <v>113</v>
      </c>
      <c r="W335" s="14">
        <v>34.4</v>
      </c>
      <c r="X335" s="15" t="s">
        <v>180</v>
      </c>
      <c r="Y335" s="14">
        <v>0</v>
      </c>
      <c r="Z335" s="15" t="s">
        <v>180</v>
      </c>
      <c r="AA335" s="14">
        <v>0</v>
      </c>
      <c r="AB335" s="51" t="s">
        <v>149</v>
      </c>
      <c r="AC335" s="52">
        <v>6.6</v>
      </c>
      <c r="AD335" s="51" t="s">
        <v>149</v>
      </c>
      <c r="AE335" s="52">
        <v>6.6</v>
      </c>
    </row>
    <row r="336" spans="1:31" x14ac:dyDescent="0.2">
      <c r="A336" s="3"/>
      <c r="B336" s="4"/>
      <c r="D336" s="15"/>
      <c r="E336" s="14"/>
      <c r="F336" s="16"/>
      <c r="G336" s="14"/>
      <c r="H336" s="16"/>
      <c r="I336" s="14"/>
      <c r="J336" s="15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6"/>
      <c r="AA336" s="14"/>
      <c r="AB336" s="15"/>
      <c r="AC336" s="14"/>
      <c r="AD336" s="15"/>
      <c r="AE336" s="14"/>
    </row>
    <row r="337" spans="1:31" x14ac:dyDescent="0.2">
      <c r="A337" s="3"/>
      <c r="B337" s="4"/>
      <c r="D337" s="15"/>
      <c r="E337" s="5">
        <f>SUM(E330:E335)</f>
        <v>31.1</v>
      </c>
      <c r="F337" s="16"/>
      <c r="G337" s="5">
        <f>SUM(G330:G335)</f>
        <v>14.7</v>
      </c>
      <c r="H337" s="16"/>
      <c r="I337" s="5">
        <f>SUM(I330:I335)</f>
        <v>72.5</v>
      </c>
      <c r="J337" s="15"/>
      <c r="K337" s="5">
        <f>SUM(K330:K335)</f>
        <v>32.6</v>
      </c>
      <c r="L337" s="15"/>
      <c r="M337" s="5">
        <f>SUM(M330:M335)</f>
        <v>87.8</v>
      </c>
      <c r="N337" s="15"/>
      <c r="O337" s="5">
        <f>SUM(O330:O335)</f>
        <v>67</v>
      </c>
      <c r="P337" s="15"/>
      <c r="Q337" s="5">
        <f>SUM(Q330:Q335)</f>
        <v>32.6</v>
      </c>
      <c r="R337" s="15"/>
      <c r="S337" s="5">
        <f>SUM(S330:S335)</f>
        <v>31.1</v>
      </c>
      <c r="T337" s="15"/>
      <c r="U337" s="5">
        <f>SUM(U330:U335)</f>
        <v>41.2</v>
      </c>
      <c r="V337" s="15"/>
      <c r="W337" s="5">
        <f>SUM(W330:W335)</f>
        <v>51</v>
      </c>
      <c r="X337" s="15"/>
      <c r="Y337" s="5">
        <f>SUM(Y330:Y335)</f>
        <v>-3</v>
      </c>
      <c r="Z337" s="16"/>
      <c r="AA337" s="5">
        <f>SUM(AA330:AA335)</f>
        <v>32.6</v>
      </c>
      <c r="AB337" s="15"/>
      <c r="AC337" s="5">
        <f>SUM(AC330:AC335)</f>
        <v>28.1</v>
      </c>
      <c r="AD337" s="15"/>
      <c r="AE337" s="5">
        <f>SUM(AE330:AE335)</f>
        <v>20</v>
      </c>
    </row>
    <row r="338" spans="1:31" x14ac:dyDescent="0.2">
      <c r="A338" s="3"/>
      <c r="B338" s="4"/>
      <c r="D338" s="15"/>
      <c r="E338" s="5"/>
      <c r="F338" s="16"/>
      <c r="G338" s="5"/>
      <c r="H338" s="16"/>
      <c r="I338" s="5"/>
      <c r="J338" s="15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6"/>
      <c r="AA338" s="5"/>
      <c r="AB338" s="15"/>
      <c r="AC338" s="5"/>
      <c r="AD338" s="15"/>
      <c r="AE338" s="5"/>
    </row>
    <row r="339" spans="1:31" s="6" customFormat="1" x14ac:dyDescent="0.2">
      <c r="A339" s="3"/>
      <c r="B339" s="4"/>
      <c r="D339" s="15" t="s">
        <v>145</v>
      </c>
      <c r="E339" s="14">
        <v>30.6</v>
      </c>
      <c r="F339" s="15" t="s">
        <v>145</v>
      </c>
      <c r="G339" s="14">
        <v>30.6</v>
      </c>
      <c r="H339" s="15" t="s">
        <v>145</v>
      </c>
      <c r="I339" s="14">
        <v>30.6</v>
      </c>
      <c r="J339" s="15" t="s">
        <v>145</v>
      </c>
      <c r="K339" s="14">
        <v>30.6</v>
      </c>
      <c r="L339" s="51" t="s">
        <v>185</v>
      </c>
      <c r="M339" s="52">
        <v>8.9</v>
      </c>
      <c r="N339" s="51" t="s">
        <v>138</v>
      </c>
      <c r="O339" s="52">
        <v>9.9</v>
      </c>
      <c r="P339" s="15" t="s">
        <v>145</v>
      </c>
      <c r="Q339" s="14">
        <v>30.6</v>
      </c>
      <c r="R339" s="15" t="s">
        <v>145</v>
      </c>
      <c r="S339" s="14">
        <v>30.6</v>
      </c>
      <c r="T339" s="15" t="s">
        <v>145</v>
      </c>
      <c r="U339" s="14">
        <v>30.6</v>
      </c>
      <c r="V339" s="15" t="s">
        <v>145</v>
      </c>
      <c r="W339" s="14">
        <v>30.6</v>
      </c>
      <c r="X339" s="15" t="s">
        <v>145</v>
      </c>
      <c r="Y339" s="14">
        <v>30.6</v>
      </c>
      <c r="Z339" s="15" t="s">
        <v>145</v>
      </c>
      <c r="AA339" s="14">
        <v>30.6</v>
      </c>
      <c r="AB339" s="15" t="s">
        <v>145</v>
      </c>
      <c r="AC339" s="14">
        <v>30.6</v>
      </c>
      <c r="AD339" s="15" t="s">
        <v>145</v>
      </c>
      <c r="AE339" s="14">
        <v>30.6</v>
      </c>
    </row>
    <row r="340" spans="1:31" s="6" customFormat="1" x14ac:dyDescent="0.2">
      <c r="A340" s="3"/>
      <c r="B340" s="4"/>
      <c r="D340" s="51" t="s">
        <v>138</v>
      </c>
      <c r="E340" s="52">
        <v>9.9</v>
      </c>
      <c r="F340" s="51" t="s">
        <v>138</v>
      </c>
      <c r="G340" s="52">
        <v>9.9</v>
      </c>
      <c r="H340" s="51" t="s">
        <v>138</v>
      </c>
      <c r="I340" s="52">
        <v>9.9</v>
      </c>
      <c r="J340" s="51" t="s">
        <v>138</v>
      </c>
      <c r="K340" s="52">
        <v>9.9</v>
      </c>
      <c r="L340" s="15" t="s">
        <v>145</v>
      </c>
      <c r="M340" s="14">
        <v>30.6</v>
      </c>
      <c r="N340" s="51" t="s">
        <v>136</v>
      </c>
      <c r="O340" s="52">
        <v>8.8000000000000007</v>
      </c>
      <c r="P340" s="51" t="s">
        <v>138</v>
      </c>
      <c r="Q340" s="52">
        <v>9.9</v>
      </c>
      <c r="R340" s="51" t="s">
        <v>138</v>
      </c>
      <c r="S340" s="52">
        <v>9.9</v>
      </c>
      <c r="T340" s="51" t="s">
        <v>138</v>
      </c>
      <c r="U340" s="52">
        <v>9.9</v>
      </c>
      <c r="V340" s="51" t="s">
        <v>136</v>
      </c>
      <c r="W340" s="52">
        <v>8.8000000000000007</v>
      </c>
      <c r="X340" s="51" t="s">
        <v>138</v>
      </c>
      <c r="Y340" s="52">
        <v>9.9</v>
      </c>
      <c r="Z340" s="51" t="s">
        <v>138</v>
      </c>
      <c r="AA340" s="52">
        <v>9.9</v>
      </c>
      <c r="AB340" s="51" t="s">
        <v>138</v>
      </c>
      <c r="AC340" s="52">
        <v>9.9</v>
      </c>
      <c r="AD340" s="51" t="s">
        <v>138</v>
      </c>
      <c r="AE340" s="52">
        <v>9.9</v>
      </c>
    </row>
    <row r="341" spans="1:31" s="6" customFormat="1" x14ac:dyDescent="0.2">
      <c r="A341" s="3"/>
      <c r="B341" s="4"/>
      <c r="D341" s="51" t="s">
        <v>136</v>
      </c>
      <c r="E341" s="52">
        <v>8.8000000000000007</v>
      </c>
      <c r="F341" s="51" t="s">
        <v>136</v>
      </c>
      <c r="G341" s="52">
        <v>8.8000000000000007</v>
      </c>
      <c r="H341" s="51" t="s">
        <v>184</v>
      </c>
      <c r="I341" s="52">
        <v>6.7</v>
      </c>
      <c r="J341" s="51" t="s">
        <v>136</v>
      </c>
      <c r="K341" s="52">
        <v>8.8000000000000007</v>
      </c>
      <c r="L341" s="51" t="s">
        <v>138</v>
      </c>
      <c r="M341" s="52">
        <v>9.9</v>
      </c>
      <c r="N341" s="51" t="s">
        <v>192</v>
      </c>
      <c r="O341" s="52">
        <v>5.2</v>
      </c>
      <c r="P341" s="51" t="s">
        <v>136</v>
      </c>
      <c r="Q341" s="52">
        <v>8.8000000000000007</v>
      </c>
      <c r="R341" s="51" t="s">
        <v>136</v>
      </c>
      <c r="S341" s="52">
        <v>8.8000000000000007</v>
      </c>
      <c r="T341" s="51" t="s">
        <v>136</v>
      </c>
      <c r="U341" s="52">
        <v>8.8000000000000007</v>
      </c>
      <c r="V341" s="15" t="s">
        <v>180</v>
      </c>
      <c r="W341" s="14">
        <v>35.9</v>
      </c>
      <c r="X341" s="51" t="s">
        <v>136</v>
      </c>
      <c r="Y341" s="52">
        <v>8.8000000000000007</v>
      </c>
      <c r="Z341" s="51" t="s">
        <v>136</v>
      </c>
      <c r="AA341" s="52">
        <v>8.8000000000000007</v>
      </c>
      <c r="AB341" s="51" t="s">
        <v>192</v>
      </c>
      <c r="AC341" s="52">
        <v>5.2</v>
      </c>
      <c r="AD341" s="51" t="s">
        <v>136</v>
      </c>
      <c r="AE341" s="52">
        <v>8.8000000000000007</v>
      </c>
    </row>
    <row r="342" spans="1:31" s="6" customFormat="1" x14ac:dyDescent="0.2">
      <c r="A342" s="3"/>
      <c r="B342" s="4"/>
      <c r="D342" s="51" t="s">
        <v>192</v>
      </c>
      <c r="E342" s="52">
        <v>5.2</v>
      </c>
      <c r="F342" s="15" t="s">
        <v>180</v>
      </c>
      <c r="G342" s="14">
        <v>35.9</v>
      </c>
      <c r="H342" s="51" t="s">
        <v>136</v>
      </c>
      <c r="I342" s="52">
        <v>8.8000000000000007</v>
      </c>
      <c r="J342" s="51" t="s">
        <v>192</v>
      </c>
      <c r="K342" s="52">
        <v>5.2</v>
      </c>
      <c r="L342" s="15" t="s">
        <v>195</v>
      </c>
      <c r="M342" s="14">
        <v>24.3</v>
      </c>
      <c r="N342" s="15" t="s">
        <v>180</v>
      </c>
      <c r="O342" s="14">
        <v>35.9</v>
      </c>
      <c r="P342" s="51" t="s">
        <v>192</v>
      </c>
      <c r="Q342" s="52">
        <v>5.2</v>
      </c>
      <c r="R342" s="51" t="s">
        <v>192</v>
      </c>
      <c r="S342" s="52">
        <v>5.2</v>
      </c>
      <c r="T342" s="15" t="s">
        <v>180</v>
      </c>
      <c r="U342" s="14">
        <v>35.9</v>
      </c>
      <c r="V342" s="15" t="s">
        <v>113</v>
      </c>
      <c r="W342" s="14">
        <v>31.3</v>
      </c>
      <c r="X342" s="15" t="s">
        <v>180</v>
      </c>
      <c r="Y342" s="14">
        <v>35.9</v>
      </c>
      <c r="Z342" s="51" t="s">
        <v>192</v>
      </c>
      <c r="AA342" s="52">
        <v>5.2</v>
      </c>
      <c r="AB342" s="15"/>
      <c r="AC342" s="14"/>
      <c r="AD342" s="51" t="s">
        <v>192</v>
      </c>
      <c r="AE342" s="52">
        <v>5.2</v>
      </c>
    </row>
    <row r="343" spans="1:31" s="6" customFormat="1" x14ac:dyDescent="0.2">
      <c r="A343" s="3"/>
      <c r="B343" s="4"/>
      <c r="D343" s="15" t="s">
        <v>180</v>
      </c>
      <c r="E343" s="14">
        <v>35.9</v>
      </c>
      <c r="F343" s="15"/>
      <c r="G343" s="14"/>
      <c r="H343" s="15" t="s">
        <v>113</v>
      </c>
      <c r="I343" s="14">
        <v>31.3</v>
      </c>
      <c r="J343" s="15" t="s">
        <v>180</v>
      </c>
      <c r="K343" s="14">
        <v>35.9</v>
      </c>
      <c r="L343" s="51" t="s">
        <v>184</v>
      </c>
      <c r="M343" s="52">
        <v>6.7</v>
      </c>
      <c r="N343" s="15" t="s">
        <v>113</v>
      </c>
      <c r="O343" s="14">
        <v>31.3</v>
      </c>
      <c r="P343" s="15" t="s">
        <v>180</v>
      </c>
      <c r="Q343" s="14">
        <v>35.9</v>
      </c>
      <c r="R343" s="15" t="s">
        <v>180</v>
      </c>
      <c r="S343" s="14">
        <v>35.9</v>
      </c>
      <c r="T343" s="15" t="s">
        <v>194</v>
      </c>
      <c r="U343" s="14">
        <v>35.1</v>
      </c>
      <c r="V343" s="15"/>
      <c r="W343" s="14"/>
      <c r="X343" s="15"/>
      <c r="Y343" s="14"/>
      <c r="Z343" s="15" t="s">
        <v>180</v>
      </c>
      <c r="AA343" s="14">
        <v>35.9</v>
      </c>
      <c r="AB343" s="15"/>
      <c r="AC343" s="14"/>
      <c r="AD343" s="15"/>
      <c r="AE343" s="14"/>
    </row>
    <row r="344" spans="1:31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 t="s">
        <v>180</v>
      </c>
      <c r="M344" s="14">
        <v>35.9</v>
      </c>
      <c r="N344" s="15"/>
      <c r="O344" s="14"/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</row>
    <row r="345" spans="1:31" x14ac:dyDescent="0.2">
      <c r="A345" s="3"/>
      <c r="B345" s="4"/>
      <c r="D345" s="15"/>
      <c r="E345" s="14"/>
      <c r="F345" s="16"/>
      <c r="G345" s="14"/>
      <c r="H345" s="16"/>
      <c r="I345" s="14"/>
      <c r="J345" s="15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6"/>
      <c r="AA345" s="14"/>
      <c r="AB345" s="15"/>
      <c r="AC345" s="14"/>
      <c r="AD345" s="15"/>
      <c r="AE345" s="14"/>
    </row>
    <row r="346" spans="1:31" s="1" customFormat="1" x14ac:dyDescent="0.2">
      <c r="A346" s="3"/>
      <c r="B346" s="4"/>
      <c r="D346" s="7"/>
      <c r="E346" s="5">
        <f>SUM(E337:E345)</f>
        <v>121.5</v>
      </c>
      <c r="F346" s="8"/>
      <c r="G346" s="5">
        <f>SUM(G337:G345)</f>
        <v>99.9</v>
      </c>
      <c r="H346" s="8"/>
      <c r="I346" s="5">
        <f>SUM(I337:I345)</f>
        <v>159.80000000000001</v>
      </c>
      <c r="J346" s="7"/>
      <c r="K346" s="5">
        <f>SUM(K337:K345)</f>
        <v>123</v>
      </c>
      <c r="L346" s="7"/>
      <c r="M346" s="5">
        <f>SUM(M337:M345)</f>
        <v>204.10000000000002</v>
      </c>
      <c r="N346" s="7"/>
      <c r="O346" s="5">
        <f>SUM(O337:O345)</f>
        <v>158.10000000000002</v>
      </c>
      <c r="P346" s="7"/>
      <c r="Q346" s="5">
        <f>SUM(Q337:Q345)</f>
        <v>123</v>
      </c>
      <c r="R346" s="7"/>
      <c r="S346" s="5">
        <f>SUM(S337:S345)</f>
        <v>121.5</v>
      </c>
      <c r="T346" s="7"/>
      <c r="U346" s="5">
        <f>SUM(U337:U345)</f>
        <v>161.5</v>
      </c>
      <c r="V346" s="7"/>
      <c r="W346" s="5">
        <f>SUM(W337:W345)</f>
        <v>157.6</v>
      </c>
      <c r="X346" s="7"/>
      <c r="Y346" s="5">
        <f>SUM(Y337:Y345)</f>
        <v>82.199999999999989</v>
      </c>
      <c r="Z346" s="8"/>
      <c r="AA346" s="5">
        <f>SUM(AA337:AA345)</f>
        <v>123</v>
      </c>
      <c r="AB346" s="7"/>
      <c r="AC346" s="5">
        <f>SUM(AC337:AC345)</f>
        <v>73.800000000000011</v>
      </c>
      <c r="AD346" s="7"/>
      <c r="AE346" s="5">
        <f>SUM(AE337:AE345)</f>
        <v>74.5</v>
      </c>
    </row>
    <row r="347" spans="1:31" x14ac:dyDescent="0.2">
      <c r="A347" s="3"/>
      <c r="B347" s="4"/>
      <c r="D347" s="15"/>
      <c r="E347" s="14"/>
      <c r="F347" s="16"/>
      <c r="G347" s="14"/>
      <c r="H347" s="16"/>
      <c r="I347" s="14"/>
      <c r="J347" s="15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6"/>
      <c r="AA347" s="14"/>
      <c r="AB347" s="15"/>
      <c r="AC347" s="14"/>
      <c r="AD347" s="15"/>
      <c r="AE347" s="14"/>
    </row>
    <row r="348" spans="1:31" s="6" customFormat="1" x14ac:dyDescent="0.2">
      <c r="A348" s="3"/>
      <c r="B348" s="4"/>
      <c r="D348" s="15" t="s">
        <v>145</v>
      </c>
      <c r="E348" s="14">
        <v>25</v>
      </c>
      <c r="F348" s="15" t="s">
        <v>145</v>
      </c>
      <c r="G348" s="14">
        <v>25</v>
      </c>
      <c r="H348" s="15" t="s">
        <v>145</v>
      </c>
      <c r="I348" s="14">
        <v>25</v>
      </c>
      <c r="J348" s="15" t="s">
        <v>145</v>
      </c>
      <c r="K348" s="14">
        <v>25</v>
      </c>
      <c r="L348" s="15" t="s">
        <v>145</v>
      </c>
      <c r="M348" s="14">
        <v>25</v>
      </c>
      <c r="N348" s="51" t="s">
        <v>180</v>
      </c>
      <c r="O348" s="52">
        <v>6.6</v>
      </c>
      <c r="P348" s="15" t="s">
        <v>145</v>
      </c>
      <c r="Q348" s="14">
        <v>25</v>
      </c>
      <c r="R348" s="15" t="s">
        <v>145</v>
      </c>
      <c r="S348" s="14">
        <v>25</v>
      </c>
      <c r="T348" s="15" t="s">
        <v>145</v>
      </c>
      <c r="U348" s="14">
        <v>25</v>
      </c>
      <c r="V348" s="15" t="s">
        <v>145</v>
      </c>
      <c r="W348" s="14">
        <v>25</v>
      </c>
      <c r="X348" s="15" t="s">
        <v>145</v>
      </c>
      <c r="Y348" s="14">
        <v>25</v>
      </c>
      <c r="Z348" s="15" t="s">
        <v>145</v>
      </c>
      <c r="AA348" s="14">
        <v>25</v>
      </c>
      <c r="AB348" s="15" t="s">
        <v>145</v>
      </c>
      <c r="AC348" s="14">
        <v>25</v>
      </c>
      <c r="AD348" s="15" t="s">
        <v>145</v>
      </c>
      <c r="AE348" s="14">
        <v>25</v>
      </c>
    </row>
    <row r="349" spans="1:31" s="6" customFormat="1" x14ac:dyDescent="0.2">
      <c r="A349" s="3"/>
      <c r="B349" s="4"/>
      <c r="D349" s="51" t="s">
        <v>180</v>
      </c>
      <c r="E349" s="52">
        <v>6.6</v>
      </c>
      <c r="F349" s="51" t="s">
        <v>180</v>
      </c>
      <c r="G349" s="52">
        <v>6.6</v>
      </c>
      <c r="H349" s="51" t="s">
        <v>113</v>
      </c>
      <c r="I349" s="52">
        <v>5</v>
      </c>
      <c r="J349" s="51" t="s">
        <v>180</v>
      </c>
      <c r="K349" s="52">
        <v>6.6</v>
      </c>
      <c r="L349" s="51" t="s">
        <v>195</v>
      </c>
      <c r="M349" s="52">
        <v>5</v>
      </c>
      <c r="N349" s="51" t="s">
        <v>113</v>
      </c>
      <c r="O349" s="52">
        <v>5</v>
      </c>
      <c r="P349" s="51" t="s">
        <v>180</v>
      </c>
      <c r="Q349" s="52">
        <v>6.6</v>
      </c>
      <c r="R349" s="51" t="s">
        <v>180</v>
      </c>
      <c r="S349" s="52">
        <v>6.6</v>
      </c>
      <c r="T349" s="51" t="s">
        <v>180</v>
      </c>
      <c r="U349" s="52">
        <v>6.6</v>
      </c>
      <c r="V349" s="51" t="s">
        <v>180</v>
      </c>
      <c r="W349" s="52">
        <v>6.6</v>
      </c>
      <c r="X349" s="51" t="s">
        <v>180</v>
      </c>
      <c r="Y349" s="52">
        <v>6.6</v>
      </c>
      <c r="Z349" s="51" t="s">
        <v>180</v>
      </c>
      <c r="AA349" s="52">
        <v>6.6</v>
      </c>
      <c r="AB349" s="15"/>
      <c r="AC349" s="14"/>
      <c r="AD349" s="15"/>
      <c r="AE349" s="14"/>
    </row>
    <row r="350" spans="1:31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51" t="s">
        <v>180</v>
      </c>
      <c r="M350" s="52">
        <v>6.6</v>
      </c>
      <c r="N350" s="15"/>
      <c r="O350" s="14"/>
      <c r="P350" s="15"/>
      <c r="Q350" s="14"/>
      <c r="R350" s="15"/>
      <c r="S350" s="14"/>
      <c r="T350" s="15" t="s">
        <v>194</v>
      </c>
      <c r="U350" s="14">
        <v>32.4</v>
      </c>
      <c r="V350" s="51" t="s">
        <v>113</v>
      </c>
      <c r="W350" s="52">
        <v>5</v>
      </c>
      <c r="X350" s="15"/>
      <c r="Y350" s="14"/>
      <c r="Z350" s="15"/>
      <c r="AA350" s="14"/>
      <c r="AB350" s="15"/>
      <c r="AC350" s="14"/>
      <c r="AD350" s="15"/>
      <c r="AE350" s="14"/>
    </row>
    <row r="351" spans="1:31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</row>
    <row r="352" spans="1:31" s="1" customFormat="1" x14ac:dyDescent="0.2">
      <c r="A352" s="3"/>
      <c r="B352" s="4"/>
      <c r="D352" s="7"/>
      <c r="E352" s="5">
        <f>SUM(E346:E351)</f>
        <v>153.1</v>
      </c>
      <c r="F352" s="8"/>
      <c r="G352" s="5">
        <f>SUM(G346:G351)</f>
        <v>131.5</v>
      </c>
      <c r="H352" s="8"/>
      <c r="I352" s="5">
        <f>SUM(I346:I351)</f>
        <v>189.8</v>
      </c>
      <c r="J352" s="7"/>
      <c r="K352" s="5">
        <f>SUM(K346:K351)</f>
        <v>154.6</v>
      </c>
      <c r="L352" s="7"/>
      <c r="M352" s="5">
        <f>SUM(M346:M351)</f>
        <v>240.70000000000002</v>
      </c>
      <c r="N352" s="7"/>
      <c r="O352" s="5">
        <f>SUM(O346:O351)</f>
        <v>169.70000000000002</v>
      </c>
      <c r="P352" s="7"/>
      <c r="Q352" s="5">
        <f>SUM(Q346:Q351)</f>
        <v>154.6</v>
      </c>
      <c r="R352" s="7"/>
      <c r="S352" s="5">
        <f>SUM(S346:S351)</f>
        <v>153.1</v>
      </c>
      <c r="T352" s="7"/>
      <c r="U352" s="5">
        <f>SUM(U346:U351)</f>
        <v>225.5</v>
      </c>
      <c r="V352" s="7"/>
      <c r="W352" s="5">
        <f>SUM(W346:W351)</f>
        <v>194.2</v>
      </c>
      <c r="X352" s="7"/>
      <c r="Y352" s="5">
        <f>SUM(Y346:Y351)</f>
        <v>113.79999999999998</v>
      </c>
      <c r="Z352" s="8"/>
      <c r="AA352" s="5">
        <f>SUM(AA346:AA351)</f>
        <v>154.6</v>
      </c>
      <c r="AB352" s="7"/>
      <c r="AC352" s="5">
        <f>SUM(AC346:AC351)</f>
        <v>98.800000000000011</v>
      </c>
      <c r="AD352" s="7"/>
      <c r="AE352" s="5">
        <f>SUM(AE346:AE351)</f>
        <v>99.5</v>
      </c>
    </row>
    <row r="353" spans="1:31" x14ac:dyDescent="0.2">
      <c r="A353" s="3"/>
      <c r="B353" s="4"/>
      <c r="D353" s="15"/>
      <c r="E353" s="14"/>
      <c r="F353" s="16"/>
      <c r="G353" s="14"/>
      <c r="H353" s="16"/>
      <c r="I353" s="14"/>
      <c r="J353" s="15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6"/>
      <c r="AA353" s="14"/>
      <c r="AB353" s="15"/>
      <c r="AC353" s="14"/>
      <c r="AD353" s="15"/>
      <c r="AE353" s="14"/>
    </row>
    <row r="354" spans="1:31" s="6" customFormat="1" x14ac:dyDescent="0.2">
      <c r="A354" s="3"/>
      <c r="B354" s="4"/>
      <c r="D354" s="51" t="s">
        <v>145</v>
      </c>
      <c r="E354" s="52">
        <v>1.5</v>
      </c>
      <c r="F354" s="51" t="s">
        <v>145</v>
      </c>
      <c r="G354" s="52">
        <v>3.4</v>
      </c>
      <c r="H354" s="51" t="s">
        <v>145</v>
      </c>
      <c r="I354" s="52">
        <v>3.4</v>
      </c>
      <c r="J354" s="51" t="s">
        <v>145</v>
      </c>
      <c r="K354" s="52">
        <v>3.4</v>
      </c>
      <c r="L354" s="51" t="s">
        <v>145</v>
      </c>
      <c r="M354" s="52">
        <v>3.4</v>
      </c>
      <c r="N354" s="15"/>
      <c r="O354" s="14"/>
      <c r="P354" s="51" t="s">
        <v>145</v>
      </c>
      <c r="Q354" s="52">
        <v>1.5</v>
      </c>
      <c r="R354" s="51" t="s">
        <v>145</v>
      </c>
      <c r="S354" s="52">
        <v>3.4</v>
      </c>
      <c r="T354" s="51" t="s">
        <v>145</v>
      </c>
      <c r="U354" s="52">
        <v>3.4</v>
      </c>
      <c r="V354" s="51" t="s">
        <v>145</v>
      </c>
      <c r="W354" s="52">
        <v>1.5</v>
      </c>
      <c r="X354" s="51" t="s">
        <v>145</v>
      </c>
      <c r="Y354" s="52">
        <v>1.5</v>
      </c>
      <c r="Z354" s="51" t="s">
        <v>145</v>
      </c>
      <c r="AA354" s="52">
        <v>3.4</v>
      </c>
      <c r="AB354" s="51" t="s">
        <v>145</v>
      </c>
      <c r="AC354" s="52">
        <v>1.5</v>
      </c>
      <c r="AD354" s="51" t="s">
        <v>145</v>
      </c>
      <c r="AE354" s="52">
        <v>3.4</v>
      </c>
    </row>
    <row r="355" spans="1:31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 t="s">
        <v>194</v>
      </c>
      <c r="U355" s="14">
        <v>45.5</v>
      </c>
      <c r="V355" s="15"/>
      <c r="W355" s="14"/>
      <c r="X355" s="15"/>
      <c r="Y355" s="14"/>
      <c r="Z355" s="15"/>
      <c r="AA355" s="14"/>
      <c r="AB355" s="15"/>
      <c r="AC355" s="14"/>
      <c r="AD355" s="15"/>
      <c r="AE355" s="14"/>
    </row>
    <row r="356" spans="1:31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</row>
    <row r="357" spans="1:31" s="1" customFormat="1" x14ac:dyDescent="0.2">
      <c r="A357" s="3"/>
      <c r="B357" s="4"/>
      <c r="D357" s="7"/>
      <c r="E357" s="5">
        <f>SUM(E352:E356)</f>
        <v>154.6</v>
      </c>
      <c r="F357" s="8"/>
      <c r="G357" s="5">
        <f>SUM(G352:G356)</f>
        <v>134.9</v>
      </c>
      <c r="H357" s="8"/>
      <c r="I357" s="5">
        <f>SUM(I352:I356)</f>
        <v>193.20000000000002</v>
      </c>
      <c r="J357" s="7"/>
      <c r="K357" s="5">
        <f>SUM(K352:K356)</f>
        <v>158</v>
      </c>
      <c r="L357" s="7"/>
      <c r="M357" s="5">
        <f>SUM(M352:M356)</f>
        <v>244.10000000000002</v>
      </c>
      <c r="N357" s="7"/>
      <c r="O357" s="5">
        <f>SUM(O352:O356)</f>
        <v>169.70000000000002</v>
      </c>
      <c r="P357" s="7"/>
      <c r="Q357" s="5">
        <f>SUM(Q352:Q356)</f>
        <v>156.1</v>
      </c>
      <c r="R357" s="7"/>
      <c r="S357" s="5">
        <f>SUM(S352:S356)</f>
        <v>156.5</v>
      </c>
      <c r="T357" s="7"/>
      <c r="U357" s="5">
        <f>SUM(U352:U356)</f>
        <v>274.39999999999998</v>
      </c>
      <c r="V357" s="7"/>
      <c r="W357" s="5">
        <f>SUM(W352:W356)</f>
        <v>195.7</v>
      </c>
      <c r="X357" s="7"/>
      <c r="Y357" s="5">
        <f>SUM(Y352:Y356)</f>
        <v>115.29999999999998</v>
      </c>
      <c r="Z357" s="8"/>
      <c r="AA357" s="5">
        <f>SUM(AA352:AA356)</f>
        <v>158</v>
      </c>
      <c r="AB357" s="7"/>
      <c r="AC357" s="5">
        <f>SUM(AC352:AC356)</f>
        <v>100.30000000000001</v>
      </c>
      <c r="AD357" s="7"/>
      <c r="AE357" s="5">
        <f>SUM(AE352:AE356)</f>
        <v>102.9</v>
      </c>
    </row>
    <row r="358" spans="1:31" ht="13.5" customHeight="1" x14ac:dyDescent="0.2">
      <c r="A358" s="3"/>
      <c r="B358" s="4"/>
      <c r="D358" s="15"/>
      <c r="E358" s="14"/>
      <c r="F358" s="16"/>
      <c r="G358" s="14"/>
      <c r="H358" s="16"/>
      <c r="I358" s="14"/>
      <c r="J358" s="15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6"/>
      <c r="AA358" s="14"/>
      <c r="AB358" s="15"/>
      <c r="AC358" s="14"/>
      <c r="AD358" s="15"/>
      <c r="AE358" s="14"/>
    </row>
    <row r="359" spans="1:31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51" t="s">
        <v>194</v>
      </c>
      <c r="U359" s="52">
        <v>3.2</v>
      </c>
      <c r="V359" s="15"/>
      <c r="W359" s="14"/>
      <c r="X359" s="15"/>
      <c r="Y359" s="14"/>
      <c r="Z359" s="15"/>
      <c r="AA359" s="14"/>
      <c r="AB359" s="15"/>
      <c r="AC359" s="14"/>
      <c r="AD359" s="15"/>
      <c r="AE359" s="14"/>
    </row>
    <row r="360" spans="1:31" s="6" customFormat="1" x14ac:dyDescent="0.2">
      <c r="A360" s="3"/>
      <c r="B360" s="4"/>
      <c r="D360" s="2"/>
      <c r="E360" s="14"/>
      <c r="F360" s="15"/>
      <c r="G360" s="14"/>
      <c r="H360" s="15"/>
      <c r="I360" s="14"/>
      <c r="J360" s="2"/>
      <c r="K360" s="14"/>
      <c r="L360" s="15"/>
      <c r="M360" s="14"/>
      <c r="N360" s="15"/>
      <c r="O360" s="14"/>
      <c r="P360" s="2"/>
      <c r="Q360" s="14"/>
      <c r="R360" s="2"/>
      <c r="S360" s="14"/>
      <c r="T360" s="2"/>
      <c r="U360" s="14"/>
      <c r="V360" s="15"/>
      <c r="W360" s="14"/>
      <c r="X360" s="2"/>
      <c r="Y360" s="14"/>
      <c r="Z360" s="15"/>
      <c r="AA360" s="14"/>
      <c r="AB360" s="15"/>
      <c r="AC360" s="14"/>
      <c r="AD360" s="15"/>
      <c r="AE360" s="14"/>
    </row>
    <row r="361" spans="1:31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134.9</v>
      </c>
      <c r="H361" s="12"/>
      <c r="I361" s="13">
        <f>SUM(I357:I360)</f>
        <v>193.20000000000002</v>
      </c>
      <c r="J361" s="12"/>
      <c r="K361" s="13">
        <f>SUM(K357:K360)</f>
        <v>158</v>
      </c>
      <c r="L361" s="12"/>
      <c r="M361" s="13">
        <f>SUM(M357:M360)</f>
        <v>244.10000000000002</v>
      </c>
      <c r="N361" s="12"/>
      <c r="O361" s="13">
        <f>SUM(O357:O360)</f>
        <v>169.70000000000002</v>
      </c>
      <c r="P361" s="12"/>
      <c r="Q361" s="13">
        <f>SUM(Q357:Q360)</f>
        <v>156.1</v>
      </c>
      <c r="R361" s="12"/>
      <c r="S361" s="13">
        <f>SUM(S357:S360)</f>
        <v>156.5</v>
      </c>
      <c r="T361" s="12"/>
      <c r="U361" s="13">
        <f>SUM(U357:U360)</f>
        <v>277.59999999999997</v>
      </c>
      <c r="V361" s="12"/>
      <c r="W361" s="13">
        <f>SUM(W357:W360)</f>
        <v>195.7</v>
      </c>
      <c r="X361" s="12"/>
      <c r="Y361" s="13">
        <f>SUM(Y357:Y360)</f>
        <v>115.29999999999998</v>
      </c>
      <c r="Z361" s="12"/>
      <c r="AA361" s="13">
        <f>SUM(AA357:AA360)</f>
        <v>158</v>
      </c>
      <c r="AB361" s="12"/>
      <c r="AC361" s="13">
        <f>SUM(AC357:AC360)</f>
        <v>100.30000000000001</v>
      </c>
      <c r="AD361" s="12"/>
      <c r="AE361" s="13">
        <f>SUM(AE357:AE360)</f>
        <v>102.9</v>
      </c>
    </row>
    <row r="362" spans="1:31" x14ac:dyDescent="0.2">
      <c r="A362" s="3"/>
      <c r="B362" s="4"/>
      <c r="D362" s="17"/>
      <c r="E362" s="18"/>
      <c r="F362" s="16"/>
      <c r="G362" s="14"/>
      <c r="H362" s="19"/>
      <c r="I362" s="18"/>
      <c r="J362" s="17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9"/>
      <c r="AA362" s="18"/>
      <c r="AB362" s="17"/>
      <c r="AC362" s="18"/>
      <c r="AD362" s="17"/>
      <c r="AE362" s="18"/>
    </row>
    <row r="364" spans="1:31" x14ac:dyDescent="0.2">
      <c r="A364" s="49">
        <v>46111</v>
      </c>
      <c r="B364" s="8" t="s">
        <v>68</v>
      </c>
      <c r="D364" s="51" t="s">
        <v>143</v>
      </c>
      <c r="E364" s="52">
        <v>0.7</v>
      </c>
      <c r="F364" s="15" t="s">
        <v>124</v>
      </c>
      <c r="G364" s="14">
        <v>23.2</v>
      </c>
      <c r="H364" s="15" t="s">
        <v>124</v>
      </c>
      <c r="I364" s="14">
        <v>23.2</v>
      </c>
      <c r="J364" s="15" t="s">
        <v>124</v>
      </c>
      <c r="K364" s="14">
        <v>23.2</v>
      </c>
      <c r="L364" s="51" t="s">
        <v>143</v>
      </c>
      <c r="M364" s="52">
        <v>0.7</v>
      </c>
      <c r="N364" s="15" t="s">
        <v>191</v>
      </c>
      <c r="O364" s="14">
        <v>25</v>
      </c>
      <c r="P364" s="15" t="s">
        <v>104</v>
      </c>
      <c r="Q364" s="14">
        <v>30.9</v>
      </c>
      <c r="R364" s="51" t="s">
        <v>143</v>
      </c>
      <c r="S364" s="52">
        <v>0.7</v>
      </c>
      <c r="T364" s="51" t="s">
        <v>105</v>
      </c>
      <c r="U364" s="52">
        <v>2.8</v>
      </c>
      <c r="V364" s="51" t="s">
        <v>190</v>
      </c>
      <c r="W364" s="52">
        <v>6.8</v>
      </c>
      <c r="X364" s="51" t="s">
        <v>143</v>
      </c>
      <c r="Y364" s="52">
        <v>0.7</v>
      </c>
      <c r="Z364" s="51" t="s">
        <v>143</v>
      </c>
      <c r="AA364" s="52">
        <v>0.7</v>
      </c>
      <c r="AB364" s="51" t="s">
        <v>143</v>
      </c>
      <c r="AC364" s="52">
        <v>0.7</v>
      </c>
      <c r="AD364" s="51" t="s">
        <v>143</v>
      </c>
      <c r="AE364" s="52">
        <v>0.7</v>
      </c>
    </row>
    <row r="365" spans="1:31" x14ac:dyDescent="0.2">
      <c r="A365" s="3"/>
      <c r="B365" s="4"/>
      <c r="D365" s="15" t="s">
        <v>140</v>
      </c>
      <c r="E365" s="14">
        <v>36.4</v>
      </c>
      <c r="F365" s="15" t="s">
        <v>104</v>
      </c>
      <c r="G365" s="14">
        <v>30.9</v>
      </c>
      <c r="H365" s="51" t="s">
        <v>105</v>
      </c>
      <c r="I365" s="52">
        <v>2.8</v>
      </c>
      <c r="J365" s="15" t="s">
        <v>104</v>
      </c>
      <c r="K365" s="14">
        <v>30.9</v>
      </c>
      <c r="L365" s="15" t="s">
        <v>124</v>
      </c>
      <c r="M365" s="14">
        <v>23.2</v>
      </c>
      <c r="N365" s="15" t="s">
        <v>124</v>
      </c>
      <c r="O365" s="14">
        <v>23.2</v>
      </c>
      <c r="P365" s="15" t="s">
        <v>107</v>
      </c>
      <c r="Q365" s="14">
        <v>29</v>
      </c>
      <c r="R365" s="15" t="s">
        <v>104</v>
      </c>
      <c r="S365" s="14">
        <v>30.9</v>
      </c>
      <c r="T365" s="15" t="s">
        <v>179</v>
      </c>
      <c r="U365" s="14">
        <v>41.5</v>
      </c>
      <c r="V365" s="15" t="s">
        <v>124</v>
      </c>
      <c r="W365" s="14">
        <v>23.2</v>
      </c>
      <c r="X365" s="15" t="s">
        <v>104</v>
      </c>
      <c r="Y365" s="14">
        <v>30.9</v>
      </c>
      <c r="Z365" s="15" t="s">
        <v>124</v>
      </c>
      <c r="AA365" s="14">
        <v>23.2</v>
      </c>
      <c r="AB365" s="15" t="s">
        <v>124</v>
      </c>
      <c r="AC365" s="14">
        <v>23.2</v>
      </c>
      <c r="AD365" s="51" t="s">
        <v>105</v>
      </c>
      <c r="AE365" s="52">
        <v>2.8</v>
      </c>
    </row>
    <row r="366" spans="1:31" x14ac:dyDescent="0.2">
      <c r="A366" s="3"/>
      <c r="B366" s="4"/>
      <c r="D366" s="15" t="s">
        <v>104</v>
      </c>
      <c r="E366" s="14">
        <v>30.9</v>
      </c>
      <c r="F366" s="15" t="s">
        <v>107</v>
      </c>
      <c r="G366" s="14">
        <v>29</v>
      </c>
      <c r="H366" s="15" t="s">
        <v>107</v>
      </c>
      <c r="I366" s="14">
        <v>29</v>
      </c>
      <c r="J366" s="15" t="s">
        <v>107</v>
      </c>
      <c r="K366" s="14">
        <v>29</v>
      </c>
      <c r="L366" s="15" t="s">
        <v>104</v>
      </c>
      <c r="M366" s="14">
        <v>30.9</v>
      </c>
      <c r="N366" s="51" t="s">
        <v>105</v>
      </c>
      <c r="O366" s="52">
        <v>2.8</v>
      </c>
      <c r="P366" s="15" t="s">
        <v>90</v>
      </c>
      <c r="Q366" s="14">
        <v>0</v>
      </c>
      <c r="R366" s="15" t="s">
        <v>107</v>
      </c>
      <c r="S366" s="14">
        <v>29</v>
      </c>
      <c r="T366" s="15" t="s">
        <v>104</v>
      </c>
      <c r="U366" s="14">
        <v>30.9</v>
      </c>
      <c r="V366" s="15" t="s">
        <v>179</v>
      </c>
      <c r="W366" s="14">
        <v>41.5</v>
      </c>
      <c r="X366" s="15" t="s">
        <v>107</v>
      </c>
      <c r="Y366" s="14">
        <v>29</v>
      </c>
      <c r="Z366" s="15" t="s">
        <v>107</v>
      </c>
      <c r="AA366" s="14">
        <v>29</v>
      </c>
      <c r="AB366" s="15" t="s">
        <v>104</v>
      </c>
      <c r="AC366" s="14">
        <v>30.9</v>
      </c>
      <c r="AD366" s="15" t="s">
        <v>104</v>
      </c>
      <c r="AE366" s="14">
        <v>30.9</v>
      </c>
    </row>
    <row r="367" spans="1:31" x14ac:dyDescent="0.2">
      <c r="A367" s="3"/>
      <c r="B367" s="4"/>
      <c r="D367" s="15" t="s">
        <v>107</v>
      </c>
      <c r="E367" s="14">
        <v>29</v>
      </c>
      <c r="F367" s="15" t="s">
        <v>90</v>
      </c>
      <c r="G367" s="14">
        <v>0</v>
      </c>
      <c r="H367" s="15" t="s">
        <v>90</v>
      </c>
      <c r="I367" s="14">
        <v>0</v>
      </c>
      <c r="J367" s="15" t="s">
        <v>90</v>
      </c>
      <c r="K367" s="14">
        <v>0</v>
      </c>
      <c r="L367" s="15" t="s">
        <v>90</v>
      </c>
      <c r="M367" s="14">
        <v>0</v>
      </c>
      <c r="N367" s="15" t="s">
        <v>104</v>
      </c>
      <c r="O367" s="14">
        <v>30.9</v>
      </c>
      <c r="P367" s="15" t="s">
        <v>95</v>
      </c>
      <c r="Q367" s="14">
        <v>25.1</v>
      </c>
      <c r="R367" s="15" t="s">
        <v>90</v>
      </c>
      <c r="S367" s="14">
        <v>0</v>
      </c>
      <c r="T367" s="15" t="s">
        <v>95</v>
      </c>
      <c r="U367" s="14">
        <v>25.1</v>
      </c>
      <c r="V367" s="15" t="s">
        <v>141</v>
      </c>
      <c r="W367" s="14">
        <v>0</v>
      </c>
      <c r="X367" s="15" t="s">
        <v>90</v>
      </c>
      <c r="Y367" s="14">
        <v>0</v>
      </c>
      <c r="Z367" s="15" t="s">
        <v>90</v>
      </c>
      <c r="AA367" s="14">
        <v>0</v>
      </c>
      <c r="AB367" s="15" t="s">
        <v>107</v>
      </c>
      <c r="AC367" s="14">
        <v>29</v>
      </c>
      <c r="AD367" s="15" t="s">
        <v>107</v>
      </c>
      <c r="AE367" s="14">
        <v>29</v>
      </c>
    </row>
    <row r="368" spans="1:31" x14ac:dyDescent="0.2">
      <c r="A368" s="3"/>
      <c r="B368" s="4"/>
      <c r="D368" s="15" t="s">
        <v>90</v>
      </c>
      <c r="E368" s="14">
        <v>0</v>
      </c>
      <c r="F368" s="15" t="s">
        <v>106</v>
      </c>
      <c r="G368" s="14">
        <v>0</v>
      </c>
      <c r="H368" s="15" t="s">
        <v>106</v>
      </c>
      <c r="I368" s="14">
        <v>0</v>
      </c>
      <c r="J368" s="15" t="s">
        <v>106</v>
      </c>
      <c r="K368" s="14">
        <v>0</v>
      </c>
      <c r="L368" s="15" t="s">
        <v>106</v>
      </c>
      <c r="M368" s="14">
        <v>0</v>
      </c>
      <c r="N368" s="15" t="s">
        <v>107</v>
      </c>
      <c r="O368" s="14">
        <v>29</v>
      </c>
      <c r="P368" s="15" t="s">
        <v>106</v>
      </c>
      <c r="Q368" s="14">
        <v>0</v>
      </c>
      <c r="R368" s="15" t="s">
        <v>106</v>
      </c>
      <c r="S368" s="14">
        <v>0</v>
      </c>
      <c r="T368" s="15" t="s">
        <v>141</v>
      </c>
      <c r="U368" s="14">
        <v>0</v>
      </c>
      <c r="V368" s="15" t="s">
        <v>106</v>
      </c>
      <c r="W368" s="14">
        <v>0</v>
      </c>
      <c r="X368" s="15" t="s">
        <v>106</v>
      </c>
      <c r="Y368" s="14">
        <v>0</v>
      </c>
      <c r="Z368" s="15" t="s">
        <v>106</v>
      </c>
      <c r="AA368" s="14">
        <v>0</v>
      </c>
      <c r="AB368" s="15" t="s">
        <v>106</v>
      </c>
      <c r="AC368" s="14">
        <v>0</v>
      </c>
      <c r="AD368" s="15" t="s">
        <v>90</v>
      </c>
      <c r="AE368" s="14">
        <v>0</v>
      </c>
    </row>
    <row r="369" spans="1:31" x14ac:dyDescent="0.2">
      <c r="A369" s="3"/>
      <c r="B369" s="4"/>
      <c r="D369" s="15" t="s">
        <v>93</v>
      </c>
      <c r="E369" s="14">
        <v>0</v>
      </c>
      <c r="F369" s="15" t="s">
        <v>93</v>
      </c>
      <c r="G369" s="14">
        <v>0</v>
      </c>
      <c r="H369" s="15" t="s">
        <v>93</v>
      </c>
      <c r="I369" s="14">
        <v>0</v>
      </c>
      <c r="J369" s="15" t="s">
        <v>93</v>
      </c>
      <c r="K369" s="14">
        <v>0</v>
      </c>
      <c r="L369" s="15" t="s">
        <v>93</v>
      </c>
      <c r="M369" s="14">
        <v>0</v>
      </c>
      <c r="N369" s="15" t="s">
        <v>141</v>
      </c>
      <c r="O369" s="14">
        <v>0</v>
      </c>
      <c r="P369" s="15" t="s">
        <v>93</v>
      </c>
      <c r="Q369" s="14">
        <v>0</v>
      </c>
      <c r="R369" s="15" t="s">
        <v>93</v>
      </c>
      <c r="S369" s="14">
        <v>0</v>
      </c>
      <c r="T369" s="15" t="s">
        <v>106</v>
      </c>
      <c r="U369" s="14">
        <v>0</v>
      </c>
      <c r="V369" s="15" t="s">
        <v>93</v>
      </c>
      <c r="W369" s="14">
        <v>0</v>
      </c>
      <c r="X369" s="15" t="s">
        <v>93</v>
      </c>
      <c r="Y369" s="14">
        <v>0</v>
      </c>
      <c r="Z369" s="15" t="s">
        <v>93</v>
      </c>
      <c r="AA369" s="14">
        <v>0</v>
      </c>
      <c r="AB369" s="15" t="s">
        <v>93</v>
      </c>
      <c r="AC369" s="14">
        <v>0</v>
      </c>
      <c r="AD369" s="15" t="s">
        <v>93</v>
      </c>
      <c r="AE369" s="14">
        <v>0</v>
      </c>
    </row>
    <row r="370" spans="1:31" x14ac:dyDescent="0.2">
      <c r="A370" s="3"/>
      <c r="B370" s="4"/>
      <c r="D370" s="15"/>
      <c r="E370" s="14"/>
      <c r="F370" s="16"/>
      <c r="G370" s="14"/>
      <c r="H370" s="16"/>
      <c r="I370" s="14"/>
      <c r="J370" s="15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6"/>
      <c r="AA370" s="14"/>
      <c r="AB370" s="15"/>
      <c r="AC370" s="14"/>
      <c r="AD370" s="15"/>
      <c r="AE370" s="14"/>
    </row>
    <row r="371" spans="1:31" x14ac:dyDescent="0.2">
      <c r="A371" s="3"/>
      <c r="B371" s="4"/>
      <c r="D371" s="15"/>
      <c r="E371" s="5">
        <f>SUM(E364:E369)</f>
        <v>97</v>
      </c>
      <c r="F371" s="16"/>
      <c r="G371" s="5">
        <f>SUM(G364:G369)</f>
        <v>83.1</v>
      </c>
      <c r="H371" s="16"/>
      <c r="I371" s="5">
        <f>SUM(I364:I369)</f>
        <v>55</v>
      </c>
      <c r="J371" s="15"/>
      <c r="K371" s="5">
        <f>SUM(K364:K369)</f>
        <v>83.1</v>
      </c>
      <c r="L371" s="15"/>
      <c r="M371" s="5">
        <f>SUM(M364:M369)</f>
        <v>54.8</v>
      </c>
      <c r="N371" s="15"/>
      <c r="O371" s="5">
        <f>SUM(O364:O369)</f>
        <v>110.9</v>
      </c>
      <c r="P371" s="15"/>
      <c r="Q371" s="5">
        <f>SUM(Q364:Q369)</f>
        <v>85</v>
      </c>
      <c r="R371" s="15"/>
      <c r="S371" s="5">
        <f>SUM(S364:S369)</f>
        <v>60.599999999999994</v>
      </c>
      <c r="T371" s="15"/>
      <c r="U371" s="5">
        <f>SUM(U364:U369)</f>
        <v>100.29999999999998</v>
      </c>
      <c r="V371" s="15"/>
      <c r="W371" s="5">
        <f>SUM(W364:W369)</f>
        <v>71.5</v>
      </c>
      <c r="X371" s="15"/>
      <c r="Y371" s="5">
        <f>SUM(Y364:Y369)</f>
        <v>60.599999999999994</v>
      </c>
      <c r="Z371" s="16"/>
      <c r="AA371" s="5">
        <f>SUM(AA364:AA369)</f>
        <v>52.9</v>
      </c>
      <c r="AB371" s="15"/>
      <c r="AC371" s="5">
        <f>SUM(AC364:AC369)</f>
        <v>83.8</v>
      </c>
      <c r="AD371" s="15"/>
      <c r="AE371" s="5">
        <f>SUM(AE364:AE369)</f>
        <v>63.4</v>
      </c>
    </row>
    <row r="372" spans="1:31" x14ac:dyDescent="0.2">
      <c r="A372" s="3"/>
      <c r="B372" s="4"/>
      <c r="D372" s="15"/>
      <c r="E372" s="5"/>
      <c r="F372" s="16"/>
      <c r="G372" s="5"/>
      <c r="H372" s="16"/>
      <c r="I372" s="5"/>
      <c r="J372" s="15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6"/>
      <c r="AA372" s="5"/>
      <c r="AB372" s="15"/>
      <c r="AC372" s="5"/>
      <c r="AD372" s="15"/>
      <c r="AE372" s="5"/>
    </row>
    <row r="373" spans="1:31" s="6" customFormat="1" x14ac:dyDescent="0.2">
      <c r="A373" s="3"/>
      <c r="B373" s="4"/>
      <c r="D373" s="51" t="s">
        <v>140</v>
      </c>
      <c r="E373" s="52">
        <v>9.5</v>
      </c>
      <c r="F373" s="15" t="s">
        <v>124</v>
      </c>
      <c r="G373" s="14">
        <v>26.8</v>
      </c>
      <c r="H373" s="15" t="s">
        <v>124</v>
      </c>
      <c r="I373" s="14">
        <v>26.8</v>
      </c>
      <c r="J373" s="15" t="s">
        <v>124</v>
      </c>
      <c r="K373" s="14">
        <v>26.8</v>
      </c>
      <c r="L373" s="15" t="s">
        <v>124</v>
      </c>
      <c r="M373" s="14">
        <v>26.8</v>
      </c>
      <c r="N373" s="51" t="s">
        <v>191</v>
      </c>
      <c r="O373" s="52">
        <v>8.1999999999999993</v>
      </c>
      <c r="P373" s="51" t="s">
        <v>104</v>
      </c>
      <c r="Q373" s="52">
        <v>2.5</v>
      </c>
      <c r="R373" s="51" t="s">
        <v>104</v>
      </c>
      <c r="S373" s="52">
        <v>2.5</v>
      </c>
      <c r="T373" s="51" t="s">
        <v>179</v>
      </c>
      <c r="U373" s="52">
        <v>-1.4</v>
      </c>
      <c r="V373" s="15" t="s">
        <v>124</v>
      </c>
      <c r="W373" s="14">
        <v>26.8</v>
      </c>
      <c r="X373" s="51" t="s">
        <v>104</v>
      </c>
      <c r="Y373" s="52">
        <v>2.5</v>
      </c>
      <c r="Z373" s="15" t="s">
        <v>124</v>
      </c>
      <c r="AA373" s="14">
        <v>26.8</v>
      </c>
      <c r="AB373" s="15" t="s">
        <v>124</v>
      </c>
      <c r="AC373" s="14">
        <v>26.8</v>
      </c>
      <c r="AD373" s="51" t="s">
        <v>104</v>
      </c>
      <c r="AE373" s="52">
        <v>2.5</v>
      </c>
    </row>
    <row r="374" spans="1:31" s="6" customFormat="1" x14ac:dyDescent="0.2">
      <c r="A374" s="3"/>
      <c r="B374" s="4"/>
      <c r="D374" s="51" t="s">
        <v>104</v>
      </c>
      <c r="E374" s="52">
        <v>2.5</v>
      </c>
      <c r="F374" s="51" t="s">
        <v>104</v>
      </c>
      <c r="G374" s="52">
        <v>2.5</v>
      </c>
      <c r="H374" s="51" t="s">
        <v>107</v>
      </c>
      <c r="I374" s="52">
        <v>9.8000000000000007</v>
      </c>
      <c r="J374" s="51" t="s">
        <v>104</v>
      </c>
      <c r="K374" s="52">
        <v>2.5</v>
      </c>
      <c r="L374" s="51" t="s">
        <v>104</v>
      </c>
      <c r="M374" s="52">
        <v>2.5</v>
      </c>
      <c r="N374" s="15" t="s">
        <v>124</v>
      </c>
      <c r="O374" s="14">
        <v>26.8</v>
      </c>
      <c r="P374" s="51" t="s">
        <v>107</v>
      </c>
      <c r="Q374" s="52">
        <v>9.8000000000000007</v>
      </c>
      <c r="R374" s="51" t="s">
        <v>107</v>
      </c>
      <c r="S374" s="52">
        <v>9.8000000000000007</v>
      </c>
      <c r="T374" s="51" t="s">
        <v>104</v>
      </c>
      <c r="U374" s="52">
        <v>2.5</v>
      </c>
      <c r="V374" s="51" t="s">
        <v>179</v>
      </c>
      <c r="W374" s="52">
        <v>-1.4</v>
      </c>
      <c r="X374" s="51" t="s">
        <v>107</v>
      </c>
      <c r="Y374" s="52">
        <v>9.8000000000000007</v>
      </c>
      <c r="Z374" s="51" t="s">
        <v>107</v>
      </c>
      <c r="AA374" s="52">
        <v>9.8000000000000007</v>
      </c>
      <c r="AB374" s="51" t="s">
        <v>104</v>
      </c>
      <c r="AC374" s="52">
        <v>2.5</v>
      </c>
      <c r="AD374" s="51" t="s">
        <v>107</v>
      </c>
      <c r="AE374" s="52">
        <v>9.8000000000000007</v>
      </c>
    </row>
    <row r="375" spans="1:31" s="6" customFormat="1" x14ac:dyDescent="0.2">
      <c r="A375" s="3"/>
      <c r="B375" s="4"/>
      <c r="D375" s="51" t="s">
        <v>107</v>
      </c>
      <c r="E375" s="52">
        <v>9.8000000000000007</v>
      </c>
      <c r="F375" s="51" t="s">
        <v>107</v>
      </c>
      <c r="G375" s="52">
        <v>9.8000000000000007</v>
      </c>
      <c r="H375" s="15" t="s">
        <v>90</v>
      </c>
      <c r="I375" s="14">
        <v>22.1</v>
      </c>
      <c r="J375" s="51" t="s">
        <v>107</v>
      </c>
      <c r="K375" s="52">
        <v>9.8000000000000007</v>
      </c>
      <c r="L375" s="15" t="s">
        <v>90</v>
      </c>
      <c r="M375" s="14">
        <v>22.1</v>
      </c>
      <c r="N375" s="51" t="s">
        <v>104</v>
      </c>
      <c r="O375" s="52">
        <v>2.5</v>
      </c>
      <c r="P375" s="15" t="s">
        <v>90</v>
      </c>
      <c r="Q375" s="14">
        <v>22.1</v>
      </c>
      <c r="R375" s="15" t="s">
        <v>90</v>
      </c>
      <c r="S375" s="14">
        <v>22.1</v>
      </c>
      <c r="T375" s="15" t="s">
        <v>95</v>
      </c>
      <c r="U375" s="14">
        <v>34.700000000000003</v>
      </c>
      <c r="V375" s="15" t="s">
        <v>141</v>
      </c>
      <c r="W375" s="14">
        <v>25.6</v>
      </c>
      <c r="X375" s="15" t="s">
        <v>90</v>
      </c>
      <c r="Y375" s="14">
        <v>22.1</v>
      </c>
      <c r="Z375" s="15" t="s">
        <v>90</v>
      </c>
      <c r="AA375" s="14">
        <v>22.1</v>
      </c>
      <c r="AB375" s="51" t="s">
        <v>107</v>
      </c>
      <c r="AC375" s="52">
        <v>9.8000000000000007</v>
      </c>
      <c r="AD375" s="15" t="s">
        <v>90</v>
      </c>
      <c r="AE375" s="14">
        <v>22.1</v>
      </c>
    </row>
    <row r="376" spans="1:31" s="6" customFormat="1" x14ac:dyDescent="0.2">
      <c r="A376" s="3"/>
      <c r="B376" s="4"/>
      <c r="D376" s="15" t="s">
        <v>90</v>
      </c>
      <c r="E376" s="14">
        <v>22.1</v>
      </c>
      <c r="F376" s="15" t="s">
        <v>90</v>
      </c>
      <c r="G376" s="14">
        <v>22.1</v>
      </c>
      <c r="H376" s="15" t="s">
        <v>106</v>
      </c>
      <c r="I376" s="14">
        <v>24.2</v>
      </c>
      <c r="J376" s="15" t="s">
        <v>90</v>
      </c>
      <c r="K376" s="14">
        <v>22.1</v>
      </c>
      <c r="L376" s="15" t="s">
        <v>106</v>
      </c>
      <c r="M376" s="14">
        <v>24.2</v>
      </c>
      <c r="N376" s="51" t="s">
        <v>107</v>
      </c>
      <c r="O376" s="52">
        <v>9.8000000000000007</v>
      </c>
      <c r="P376" s="15" t="s">
        <v>95</v>
      </c>
      <c r="Q376" s="14">
        <v>34.700000000000003</v>
      </c>
      <c r="R376" s="15" t="s">
        <v>106</v>
      </c>
      <c r="S376" s="14">
        <v>24.2</v>
      </c>
      <c r="T376" s="15" t="s">
        <v>141</v>
      </c>
      <c r="U376" s="14">
        <v>25.6</v>
      </c>
      <c r="V376" s="15" t="s">
        <v>106</v>
      </c>
      <c r="W376" s="14">
        <v>24.2</v>
      </c>
      <c r="X376" s="15" t="s">
        <v>106</v>
      </c>
      <c r="Y376" s="14">
        <v>24.2</v>
      </c>
      <c r="Z376" s="15" t="s">
        <v>106</v>
      </c>
      <c r="AA376" s="14">
        <v>24.2</v>
      </c>
      <c r="AB376" s="15" t="s">
        <v>106</v>
      </c>
      <c r="AC376" s="14">
        <v>24.2</v>
      </c>
      <c r="AD376" s="15" t="s">
        <v>93</v>
      </c>
      <c r="AE376" s="14">
        <v>25.6</v>
      </c>
    </row>
    <row r="377" spans="1:31" s="6" customFormat="1" x14ac:dyDescent="0.2">
      <c r="A377" s="3"/>
      <c r="B377" s="4"/>
      <c r="D377" s="15" t="s">
        <v>93</v>
      </c>
      <c r="E377" s="14">
        <v>25.6</v>
      </c>
      <c r="F377" s="15" t="s">
        <v>106</v>
      </c>
      <c r="G377" s="14">
        <v>24.2</v>
      </c>
      <c r="H377" s="15" t="s">
        <v>93</v>
      </c>
      <c r="I377" s="14">
        <v>25.6</v>
      </c>
      <c r="J377" s="15" t="s">
        <v>106</v>
      </c>
      <c r="K377" s="14">
        <v>24.2</v>
      </c>
      <c r="L377" s="15" t="s">
        <v>93</v>
      </c>
      <c r="M377" s="14">
        <v>25.6</v>
      </c>
      <c r="N377" s="15" t="s">
        <v>141</v>
      </c>
      <c r="O377" s="14">
        <v>25.6</v>
      </c>
      <c r="P377" s="15" t="s">
        <v>106</v>
      </c>
      <c r="Q377" s="14">
        <v>24.2</v>
      </c>
      <c r="R377" s="15" t="s">
        <v>93</v>
      </c>
      <c r="S377" s="14">
        <v>25.6</v>
      </c>
      <c r="T377" s="15" t="s">
        <v>106</v>
      </c>
      <c r="U377" s="14">
        <v>24.2</v>
      </c>
      <c r="V377" s="15" t="s">
        <v>93</v>
      </c>
      <c r="W377" s="14">
        <v>25.6</v>
      </c>
      <c r="X377" s="15" t="s">
        <v>93</v>
      </c>
      <c r="Y377" s="14">
        <v>25.6</v>
      </c>
      <c r="Z377" s="15" t="s">
        <v>93</v>
      </c>
      <c r="AA377" s="14">
        <v>25.6</v>
      </c>
      <c r="AB377" s="15" t="s">
        <v>93</v>
      </c>
      <c r="AC377" s="14">
        <v>25.6</v>
      </c>
      <c r="AD377" s="15"/>
      <c r="AE377" s="14"/>
    </row>
    <row r="378" spans="1:31" s="6" customFormat="1" x14ac:dyDescent="0.2">
      <c r="A378" s="3"/>
      <c r="B378" s="4"/>
      <c r="D378" s="15"/>
      <c r="E378" s="14"/>
      <c r="F378" s="15" t="s">
        <v>93</v>
      </c>
      <c r="G378" s="14">
        <v>25.6</v>
      </c>
      <c r="H378" s="15"/>
      <c r="I378" s="14"/>
      <c r="J378" s="15" t="s">
        <v>93</v>
      </c>
      <c r="K378" s="14">
        <v>25.6</v>
      </c>
      <c r="L378" s="15"/>
      <c r="M378" s="14"/>
      <c r="N378" s="15"/>
      <c r="O378" s="14"/>
      <c r="P378" s="15" t="s">
        <v>93</v>
      </c>
      <c r="Q378" s="14">
        <v>25.6</v>
      </c>
      <c r="R378" s="15"/>
      <c r="S378" s="14"/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</row>
    <row r="379" spans="1:31" x14ac:dyDescent="0.2">
      <c r="A379" s="3"/>
      <c r="B379" s="4"/>
      <c r="D379" s="15"/>
      <c r="E379" s="14"/>
      <c r="F379" s="16"/>
      <c r="G379" s="14"/>
      <c r="H379" s="16"/>
      <c r="I379" s="14"/>
      <c r="J379" s="15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6"/>
      <c r="AA379" s="14"/>
      <c r="AB379" s="15"/>
      <c r="AC379" s="14"/>
      <c r="AD379" s="15"/>
      <c r="AE379" s="14"/>
    </row>
    <row r="380" spans="1:31" s="1" customFormat="1" x14ac:dyDescent="0.2">
      <c r="A380" s="3"/>
      <c r="B380" s="4"/>
      <c r="D380" s="7"/>
      <c r="E380" s="5">
        <f>SUM(E371:E379)</f>
        <v>166.5</v>
      </c>
      <c r="F380" s="8"/>
      <c r="G380" s="5">
        <f>SUM(G371:G379)</f>
        <v>194.09999999999997</v>
      </c>
      <c r="H380" s="8"/>
      <c r="I380" s="5">
        <f>SUM(I371:I379)</f>
        <v>163.49999999999997</v>
      </c>
      <c r="J380" s="7"/>
      <c r="K380" s="5">
        <f>SUM(K371:K379)</f>
        <v>194.09999999999997</v>
      </c>
      <c r="L380" s="7"/>
      <c r="M380" s="5">
        <f>SUM(M371:M379)</f>
        <v>155.99999999999997</v>
      </c>
      <c r="N380" s="7"/>
      <c r="O380" s="5">
        <f>SUM(O371:O379)</f>
        <v>183.8</v>
      </c>
      <c r="P380" s="7"/>
      <c r="Q380" s="5">
        <f>SUM(Q371:Q379)</f>
        <v>203.9</v>
      </c>
      <c r="R380" s="7"/>
      <c r="S380" s="5">
        <f>SUM(S371:S379)</f>
        <v>144.80000000000001</v>
      </c>
      <c r="T380" s="7"/>
      <c r="U380" s="5">
        <f>SUM(U371:U379)</f>
        <v>185.89999999999995</v>
      </c>
      <c r="V380" s="7"/>
      <c r="W380" s="5">
        <f>SUM(W371:W379)</f>
        <v>172.29999999999998</v>
      </c>
      <c r="X380" s="7"/>
      <c r="Y380" s="5">
        <f>SUM(Y371:Y379)</f>
        <v>144.80000000000001</v>
      </c>
      <c r="Z380" s="8"/>
      <c r="AA380" s="5">
        <f>SUM(AA371:AA379)</f>
        <v>161.39999999999998</v>
      </c>
      <c r="AB380" s="7"/>
      <c r="AC380" s="5">
        <f>SUM(AC371:AC379)</f>
        <v>172.7</v>
      </c>
      <c r="AD380" s="7"/>
      <c r="AE380" s="5">
        <f>SUM(AE371:AE379)</f>
        <v>123.4</v>
      </c>
    </row>
    <row r="381" spans="1:31" x14ac:dyDescent="0.2">
      <c r="A381" s="3"/>
      <c r="B381" s="4"/>
      <c r="D381" s="15"/>
      <c r="E381" s="14"/>
      <c r="F381" s="16"/>
      <c r="G381" s="14"/>
      <c r="H381" s="16"/>
      <c r="I381" s="14"/>
      <c r="J381" s="15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6"/>
      <c r="AA381" s="14"/>
      <c r="AB381" s="15"/>
      <c r="AC381" s="14"/>
      <c r="AD381" s="15"/>
      <c r="AE381" s="14"/>
    </row>
    <row r="382" spans="1:31" s="6" customFormat="1" x14ac:dyDescent="0.2">
      <c r="A382" s="3"/>
      <c r="B382" s="4"/>
      <c r="D382" s="15" t="s">
        <v>90</v>
      </c>
      <c r="E382" s="14">
        <v>32</v>
      </c>
      <c r="F382" s="51" t="s">
        <v>124</v>
      </c>
      <c r="G382" s="52">
        <v>4.5</v>
      </c>
      <c r="H382" s="51" t="s">
        <v>124</v>
      </c>
      <c r="I382" s="52">
        <v>4.5</v>
      </c>
      <c r="J382" s="51" t="s">
        <v>124</v>
      </c>
      <c r="K382" s="52">
        <v>4.5</v>
      </c>
      <c r="L382" s="51" t="s">
        <v>124</v>
      </c>
      <c r="M382" s="52">
        <v>4.5</v>
      </c>
      <c r="N382" s="51" t="s">
        <v>124</v>
      </c>
      <c r="O382" s="52">
        <v>4.5</v>
      </c>
      <c r="P382" s="15" t="s">
        <v>90</v>
      </c>
      <c r="Q382" s="14">
        <v>32</v>
      </c>
      <c r="R382" s="15" t="s">
        <v>90</v>
      </c>
      <c r="S382" s="14">
        <v>32</v>
      </c>
      <c r="T382" s="51" t="s">
        <v>95</v>
      </c>
      <c r="U382" s="52">
        <v>11.5</v>
      </c>
      <c r="V382" s="51" t="s">
        <v>124</v>
      </c>
      <c r="W382" s="52">
        <v>4.5</v>
      </c>
      <c r="X382" s="15" t="s">
        <v>90</v>
      </c>
      <c r="Y382" s="14">
        <v>32</v>
      </c>
      <c r="Z382" s="51" t="s">
        <v>124</v>
      </c>
      <c r="AA382" s="52">
        <v>4.5</v>
      </c>
      <c r="AB382" s="51" t="s">
        <v>124</v>
      </c>
      <c r="AC382" s="52">
        <v>4.5</v>
      </c>
      <c r="AD382" s="15" t="s">
        <v>90</v>
      </c>
      <c r="AE382" s="14">
        <v>32</v>
      </c>
    </row>
    <row r="383" spans="1:31" s="6" customFormat="1" x14ac:dyDescent="0.2">
      <c r="A383" s="3"/>
      <c r="B383" s="4"/>
      <c r="D383" s="51" t="s">
        <v>93</v>
      </c>
      <c r="E383" s="52">
        <v>5.6</v>
      </c>
      <c r="F383" s="53" t="s">
        <v>90</v>
      </c>
      <c r="G383" s="54">
        <v>64</v>
      </c>
      <c r="H383" s="15" t="s">
        <v>90</v>
      </c>
      <c r="I383" s="14">
        <v>32</v>
      </c>
      <c r="J383" s="15" t="s">
        <v>90</v>
      </c>
      <c r="K383" s="14">
        <v>32</v>
      </c>
      <c r="L383" s="15" t="s">
        <v>90</v>
      </c>
      <c r="M383" s="14">
        <v>32</v>
      </c>
      <c r="N383" s="51" t="s">
        <v>141</v>
      </c>
      <c r="O383" s="52">
        <v>6.4</v>
      </c>
      <c r="P383" s="51" t="s">
        <v>95</v>
      </c>
      <c r="Q383" s="52">
        <v>11.5</v>
      </c>
      <c r="R383" s="15" t="s">
        <v>106</v>
      </c>
      <c r="S383" s="14">
        <v>23.3</v>
      </c>
      <c r="T383" s="51" t="s">
        <v>141</v>
      </c>
      <c r="U383" s="52">
        <v>6.4</v>
      </c>
      <c r="V383" s="51" t="s">
        <v>141</v>
      </c>
      <c r="W383" s="52">
        <v>6.4</v>
      </c>
      <c r="X383" s="15" t="s">
        <v>106</v>
      </c>
      <c r="Y383" s="14">
        <v>23.3</v>
      </c>
      <c r="Z383" s="15" t="s">
        <v>90</v>
      </c>
      <c r="AA383" s="14">
        <v>32</v>
      </c>
      <c r="AB383" s="15" t="s">
        <v>106</v>
      </c>
      <c r="AC383" s="14">
        <v>23.3</v>
      </c>
      <c r="AD383" s="51" t="s">
        <v>93</v>
      </c>
      <c r="AE383" s="52">
        <v>5.6</v>
      </c>
    </row>
    <row r="384" spans="1:31" s="6" customFormat="1" x14ac:dyDescent="0.2">
      <c r="A384" s="3"/>
      <c r="B384" s="4"/>
      <c r="D384" s="15"/>
      <c r="E384" s="14"/>
      <c r="F384" s="15" t="s">
        <v>106</v>
      </c>
      <c r="G384" s="14">
        <v>23.3</v>
      </c>
      <c r="H384" s="15" t="s">
        <v>106</v>
      </c>
      <c r="I384" s="14">
        <v>23.3</v>
      </c>
      <c r="J384" s="15" t="s">
        <v>106</v>
      </c>
      <c r="K384" s="14">
        <v>23.3</v>
      </c>
      <c r="L384" s="15" t="s">
        <v>106</v>
      </c>
      <c r="M384" s="14">
        <v>23.3</v>
      </c>
      <c r="N384" s="15"/>
      <c r="O384" s="14"/>
      <c r="P384" s="15" t="s">
        <v>106</v>
      </c>
      <c r="Q384" s="14">
        <v>23.3</v>
      </c>
      <c r="R384" s="51" t="s">
        <v>93</v>
      </c>
      <c r="S384" s="52">
        <v>5.6</v>
      </c>
      <c r="T384" s="53" t="s">
        <v>106</v>
      </c>
      <c r="U384" s="54">
        <v>46.6</v>
      </c>
      <c r="V384" s="15" t="s">
        <v>106</v>
      </c>
      <c r="W384" s="14">
        <v>23.3</v>
      </c>
      <c r="X384" s="51" t="s">
        <v>93</v>
      </c>
      <c r="Y384" s="52">
        <v>5.6</v>
      </c>
      <c r="Z384" s="15" t="s">
        <v>106</v>
      </c>
      <c r="AA384" s="14">
        <v>23.3</v>
      </c>
      <c r="AB384" s="51" t="s">
        <v>93</v>
      </c>
      <c r="AC384" s="52">
        <v>5.6</v>
      </c>
      <c r="AD384" s="15"/>
      <c r="AE384" s="14"/>
    </row>
    <row r="385" spans="1:31" s="6" customFormat="1" x14ac:dyDescent="0.2">
      <c r="A385" s="3"/>
      <c r="B385" s="4"/>
      <c r="D385" s="15"/>
      <c r="E385" s="14"/>
      <c r="F385" s="51" t="s">
        <v>93</v>
      </c>
      <c r="G385" s="52">
        <v>5.6</v>
      </c>
      <c r="H385" s="51" t="s">
        <v>93</v>
      </c>
      <c r="I385" s="52">
        <v>5.6</v>
      </c>
      <c r="J385" s="51" t="s">
        <v>93</v>
      </c>
      <c r="K385" s="52">
        <v>5.6</v>
      </c>
      <c r="L385" s="51" t="s">
        <v>93</v>
      </c>
      <c r="M385" s="52">
        <v>5.6</v>
      </c>
      <c r="N385" s="15"/>
      <c r="O385" s="14"/>
      <c r="P385" s="51" t="s">
        <v>93</v>
      </c>
      <c r="Q385" s="52">
        <v>5.6</v>
      </c>
      <c r="R385" s="15"/>
      <c r="S385" s="14"/>
      <c r="T385" s="15"/>
      <c r="U385" s="14"/>
      <c r="V385" s="51" t="s">
        <v>93</v>
      </c>
      <c r="W385" s="52">
        <v>5.6</v>
      </c>
      <c r="X385" s="15"/>
      <c r="Y385" s="14"/>
      <c r="Z385" s="51" t="s">
        <v>93</v>
      </c>
      <c r="AA385" s="52">
        <v>5.6</v>
      </c>
      <c r="AB385" s="15"/>
      <c r="AC385" s="14"/>
      <c r="AD385" s="15"/>
      <c r="AE385" s="14"/>
    </row>
    <row r="386" spans="1:31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</row>
    <row r="387" spans="1:31" s="1" customFormat="1" x14ac:dyDescent="0.2">
      <c r="A387" s="3"/>
      <c r="B387" s="4"/>
      <c r="D387" s="7"/>
      <c r="E387" s="5">
        <f>SUM(E380:E386)</f>
        <v>204.1</v>
      </c>
      <c r="F387" s="8"/>
      <c r="G387" s="5">
        <f>SUM(G380:G386)</f>
        <v>291.5</v>
      </c>
      <c r="H387" s="8"/>
      <c r="I387" s="5">
        <f>SUM(I380:I386)</f>
        <v>228.89999999999998</v>
      </c>
      <c r="J387" s="7"/>
      <c r="K387" s="5">
        <f>SUM(K380:K386)</f>
        <v>259.5</v>
      </c>
      <c r="L387" s="7"/>
      <c r="M387" s="5">
        <f>SUM(M380:M386)</f>
        <v>221.39999999999998</v>
      </c>
      <c r="N387" s="7"/>
      <c r="O387" s="5">
        <f>SUM(O380:O386)</f>
        <v>194.70000000000002</v>
      </c>
      <c r="P387" s="7"/>
      <c r="Q387" s="5">
        <f>SUM(Q380:Q386)</f>
        <v>276.3</v>
      </c>
      <c r="R387" s="7"/>
      <c r="S387" s="5">
        <f>SUM(S380:S386)</f>
        <v>205.70000000000002</v>
      </c>
      <c r="T387" s="7"/>
      <c r="U387" s="5">
        <f>SUM(U380:U386)</f>
        <v>250.39999999999995</v>
      </c>
      <c r="V387" s="7"/>
      <c r="W387" s="5">
        <f>SUM(W380:W386)</f>
        <v>212.1</v>
      </c>
      <c r="X387" s="7"/>
      <c r="Y387" s="5">
        <f>SUM(Y380:Y386)</f>
        <v>205.70000000000002</v>
      </c>
      <c r="Z387" s="8"/>
      <c r="AA387" s="5">
        <f>SUM(AA380:AA386)</f>
        <v>226.79999999999998</v>
      </c>
      <c r="AB387" s="7"/>
      <c r="AC387" s="5">
        <f>SUM(AC380:AC386)</f>
        <v>206.1</v>
      </c>
      <c r="AD387" s="7"/>
      <c r="AE387" s="5">
        <f>SUM(AE380:AE386)</f>
        <v>161</v>
      </c>
    </row>
    <row r="388" spans="1:31" x14ac:dyDescent="0.2">
      <c r="A388" s="3"/>
      <c r="B388" s="4"/>
      <c r="D388" s="15"/>
      <c r="E388" s="14"/>
      <c r="F388" s="16"/>
      <c r="G388" s="14"/>
      <c r="H388" s="16"/>
      <c r="I388" s="14"/>
      <c r="J388" s="15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6"/>
      <c r="AA388" s="14"/>
      <c r="AB388" s="15"/>
      <c r="AC388" s="14"/>
      <c r="AD388" s="15"/>
      <c r="AE388" s="14"/>
    </row>
    <row r="389" spans="1:31" s="6" customFormat="1" x14ac:dyDescent="0.2">
      <c r="A389" s="3"/>
      <c r="B389" s="4"/>
      <c r="D389" s="15" t="s">
        <v>90</v>
      </c>
      <c r="E389" s="14">
        <v>23</v>
      </c>
      <c r="F389" s="15" t="s">
        <v>90</v>
      </c>
      <c r="G389" s="14">
        <v>23</v>
      </c>
      <c r="H389" s="15" t="s">
        <v>90</v>
      </c>
      <c r="I389" s="14">
        <v>23</v>
      </c>
      <c r="J389" s="15" t="s">
        <v>90</v>
      </c>
      <c r="K389" s="14">
        <v>23</v>
      </c>
      <c r="L389" s="15" t="s">
        <v>90</v>
      </c>
      <c r="M389" s="14">
        <v>23</v>
      </c>
      <c r="N389" s="15"/>
      <c r="O389" s="14"/>
      <c r="P389" s="15" t="s">
        <v>90</v>
      </c>
      <c r="Q389" s="14">
        <v>23</v>
      </c>
      <c r="R389" s="53" t="s">
        <v>90</v>
      </c>
      <c r="S389" s="54">
        <v>51.8</v>
      </c>
      <c r="T389" s="51" t="s">
        <v>106</v>
      </c>
      <c r="U389" s="52">
        <v>11.3</v>
      </c>
      <c r="V389" s="51" t="s">
        <v>106</v>
      </c>
      <c r="W389" s="52">
        <v>11.3</v>
      </c>
      <c r="X389" s="15" t="s">
        <v>90</v>
      </c>
      <c r="Y389" s="14">
        <v>23</v>
      </c>
      <c r="Z389" s="15" t="s">
        <v>90</v>
      </c>
      <c r="AA389" s="14">
        <v>23</v>
      </c>
      <c r="AB389" s="51" t="s">
        <v>106</v>
      </c>
      <c r="AC389" s="52">
        <v>11.3</v>
      </c>
      <c r="AD389" s="53" t="s">
        <v>90</v>
      </c>
      <c r="AE389" s="54">
        <v>51.8</v>
      </c>
    </row>
    <row r="390" spans="1:31" s="6" customFormat="1" x14ac:dyDescent="0.2">
      <c r="A390" s="3"/>
      <c r="B390" s="4"/>
      <c r="D390" s="15"/>
      <c r="E390" s="14"/>
      <c r="F390" s="51" t="s">
        <v>106</v>
      </c>
      <c r="G390" s="52">
        <v>11.3</v>
      </c>
      <c r="H390" s="51" t="s">
        <v>106</v>
      </c>
      <c r="I390" s="52">
        <v>25.4</v>
      </c>
      <c r="J390" s="51" t="s">
        <v>106</v>
      </c>
      <c r="K390" s="52">
        <v>11.3</v>
      </c>
      <c r="L390" s="51" t="s">
        <v>106</v>
      </c>
      <c r="M390" s="52">
        <v>11.3</v>
      </c>
      <c r="N390" s="15"/>
      <c r="O390" s="14"/>
      <c r="P390" s="51" t="s">
        <v>106</v>
      </c>
      <c r="Q390" s="52">
        <v>11.3</v>
      </c>
      <c r="R390" s="51" t="s">
        <v>106</v>
      </c>
      <c r="S390" s="52">
        <v>11.3</v>
      </c>
      <c r="T390" s="15"/>
      <c r="U390" s="14"/>
      <c r="V390" s="15"/>
      <c r="W390" s="14"/>
      <c r="X390" s="51" t="s">
        <v>106</v>
      </c>
      <c r="Y390" s="52">
        <v>11.3</v>
      </c>
      <c r="Z390" s="51" t="s">
        <v>106</v>
      </c>
      <c r="AA390" s="52">
        <v>11.3</v>
      </c>
      <c r="AB390" s="15"/>
      <c r="AC390" s="14"/>
      <c r="AD390" s="15"/>
      <c r="AE390" s="14"/>
    </row>
    <row r="391" spans="1:31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</row>
    <row r="392" spans="1:31" s="1" customFormat="1" x14ac:dyDescent="0.2">
      <c r="A392" s="3"/>
      <c r="B392" s="4"/>
      <c r="D392" s="7"/>
      <c r="E392" s="5">
        <f>SUM(E387:E391)</f>
        <v>227.1</v>
      </c>
      <c r="F392" s="8"/>
      <c r="G392" s="5">
        <f>SUM(G387:G391)</f>
        <v>325.8</v>
      </c>
      <c r="H392" s="8"/>
      <c r="I392" s="5">
        <f>SUM(I387:I391)</f>
        <v>277.29999999999995</v>
      </c>
      <c r="J392" s="7"/>
      <c r="K392" s="5">
        <f>SUM(K387:K391)</f>
        <v>293.8</v>
      </c>
      <c r="L392" s="7"/>
      <c r="M392" s="5">
        <f>SUM(M387:M391)</f>
        <v>255.7</v>
      </c>
      <c r="N392" s="7"/>
      <c r="O392" s="5">
        <f>SUM(O387:O391)</f>
        <v>194.70000000000002</v>
      </c>
      <c r="P392" s="7"/>
      <c r="Q392" s="5">
        <f>SUM(Q387:Q391)</f>
        <v>310.60000000000002</v>
      </c>
      <c r="R392" s="7"/>
      <c r="S392" s="5">
        <f>SUM(S387:S391)</f>
        <v>268.8</v>
      </c>
      <c r="T392" s="7"/>
      <c r="U392" s="5">
        <f>SUM(U387:U391)</f>
        <v>261.69999999999993</v>
      </c>
      <c r="V392" s="7"/>
      <c r="W392" s="5">
        <f>SUM(W387:W391)</f>
        <v>223.4</v>
      </c>
      <c r="X392" s="7"/>
      <c r="Y392" s="5">
        <f>SUM(Y387:Y391)</f>
        <v>240.00000000000003</v>
      </c>
      <c r="Z392" s="8"/>
      <c r="AA392" s="5">
        <f>SUM(AA387:AA391)</f>
        <v>261.09999999999997</v>
      </c>
      <c r="AB392" s="7"/>
      <c r="AC392" s="5">
        <f>SUM(AC387:AC391)</f>
        <v>217.4</v>
      </c>
      <c r="AD392" s="7"/>
      <c r="AE392" s="5">
        <f>SUM(AE387:AE391)</f>
        <v>212.8</v>
      </c>
    </row>
    <row r="393" spans="1:31" ht="13.5" customHeight="1" x14ac:dyDescent="0.2">
      <c r="A393" s="3"/>
      <c r="B393" s="4"/>
      <c r="D393" s="15"/>
      <c r="E393" s="14"/>
      <c r="F393" s="16"/>
      <c r="G393" s="14"/>
      <c r="H393" s="16"/>
      <c r="I393" s="14"/>
      <c r="J393" s="15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6"/>
      <c r="AA393" s="14"/>
      <c r="AB393" s="15"/>
      <c r="AC393" s="14"/>
      <c r="AD393" s="15"/>
      <c r="AE393" s="14"/>
    </row>
    <row r="394" spans="1:31" s="6" customFormat="1" x14ac:dyDescent="0.2">
      <c r="A394" s="3"/>
      <c r="B394" s="4"/>
      <c r="D394" s="55" t="s">
        <v>90</v>
      </c>
      <c r="E394" s="56">
        <v>84</v>
      </c>
      <c r="F394" s="55" t="s">
        <v>90</v>
      </c>
      <c r="G394" s="56">
        <v>45.6</v>
      </c>
      <c r="H394" s="55" t="s">
        <v>90</v>
      </c>
      <c r="I394" s="56">
        <v>45.6</v>
      </c>
      <c r="J394" s="55" t="s">
        <v>90</v>
      </c>
      <c r="K394" s="56">
        <v>84</v>
      </c>
      <c r="L394" s="55" t="s">
        <v>90</v>
      </c>
      <c r="M394" s="56">
        <v>45.6</v>
      </c>
      <c r="N394" s="15"/>
      <c r="O394" s="14"/>
      <c r="P394" s="55" t="s">
        <v>90</v>
      </c>
      <c r="Q394" s="56">
        <v>84</v>
      </c>
      <c r="R394" s="55" t="s">
        <v>90</v>
      </c>
      <c r="S394" s="56">
        <v>45.6</v>
      </c>
      <c r="T394" s="15"/>
      <c r="U394" s="14"/>
      <c r="V394" s="15"/>
      <c r="W394" s="14"/>
      <c r="X394" s="55" t="s">
        <v>90</v>
      </c>
      <c r="Y394" s="56">
        <v>84</v>
      </c>
      <c r="Z394" s="55" t="s">
        <v>90</v>
      </c>
      <c r="AA394" s="56">
        <v>84</v>
      </c>
      <c r="AB394" s="15"/>
      <c r="AC394" s="14"/>
      <c r="AD394" s="55" t="s">
        <v>90</v>
      </c>
      <c r="AE394" s="56">
        <v>45.6</v>
      </c>
    </row>
    <row r="395" spans="1:31" s="6" customFormat="1" x14ac:dyDescent="0.2">
      <c r="A395" s="3"/>
      <c r="B395" s="4"/>
      <c r="D395" s="2"/>
      <c r="E395" s="14"/>
      <c r="F395" s="15"/>
      <c r="G395" s="14"/>
      <c r="H395" s="15"/>
      <c r="I395" s="14"/>
      <c r="J395" s="2"/>
      <c r="K395" s="14"/>
      <c r="L395" s="15"/>
      <c r="M395" s="14"/>
      <c r="N395" s="15"/>
      <c r="O395" s="14"/>
      <c r="P395" s="2"/>
      <c r="Q395" s="14"/>
      <c r="R395" s="2"/>
      <c r="S395" s="14"/>
      <c r="T395" s="2"/>
      <c r="U395" s="14"/>
      <c r="V395" s="15"/>
      <c r="W395" s="14"/>
      <c r="X395" s="2"/>
      <c r="Y395" s="14"/>
      <c r="Z395" s="15"/>
      <c r="AA395" s="14"/>
      <c r="AB395" s="15"/>
      <c r="AC395" s="14"/>
      <c r="AD395" s="15"/>
      <c r="AE395" s="14"/>
    </row>
    <row r="396" spans="1:31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371.40000000000003</v>
      </c>
      <c r="H396" s="12"/>
      <c r="I396" s="13">
        <f>SUM(I392:I395)</f>
        <v>322.89999999999998</v>
      </c>
      <c r="J396" s="12"/>
      <c r="K396" s="13">
        <f>SUM(K392:K395)</f>
        <v>377.8</v>
      </c>
      <c r="L396" s="12"/>
      <c r="M396" s="13">
        <f>SUM(M392:M395)</f>
        <v>301.3</v>
      </c>
      <c r="N396" s="12"/>
      <c r="O396" s="13">
        <f>SUM(O392:O395)</f>
        <v>194.70000000000002</v>
      </c>
      <c r="P396" s="12"/>
      <c r="Q396" s="13">
        <f>SUM(Q392:Q395)</f>
        <v>394.6</v>
      </c>
      <c r="R396" s="12"/>
      <c r="S396" s="13">
        <f>SUM(S392:S395)</f>
        <v>314.40000000000003</v>
      </c>
      <c r="T396" s="12"/>
      <c r="U396" s="13">
        <f>SUM(U392:U395)</f>
        <v>261.69999999999993</v>
      </c>
      <c r="V396" s="12"/>
      <c r="W396" s="13">
        <f>SUM(W392:W395)</f>
        <v>223.4</v>
      </c>
      <c r="X396" s="12"/>
      <c r="Y396" s="13">
        <f>SUM(Y392:Y395)</f>
        <v>324</v>
      </c>
      <c r="Z396" s="12"/>
      <c r="AA396" s="13">
        <f>SUM(AA392:AA395)</f>
        <v>345.09999999999997</v>
      </c>
      <c r="AB396" s="12"/>
      <c r="AC396" s="13">
        <f>SUM(AC392:AC395)</f>
        <v>217.4</v>
      </c>
      <c r="AD396" s="12"/>
      <c r="AE396" s="13">
        <f>SUM(AE392:AE395)</f>
        <v>258.40000000000003</v>
      </c>
    </row>
    <row r="397" spans="1:31" x14ac:dyDescent="0.2">
      <c r="A397" s="3"/>
      <c r="B397" s="4"/>
      <c r="D397" s="17"/>
      <c r="E397" s="18"/>
      <c r="F397" s="16"/>
      <c r="G397" s="14"/>
      <c r="H397" s="19"/>
      <c r="I397" s="18"/>
      <c r="J397" s="17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9"/>
      <c r="AA397" s="18"/>
      <c r="AB397" s="17"/>
      <c r="AC397" s="18"/>
      <c r="AD397" s="17"/>
      <c r="AE397" s="18"/>
    </row>
    <row r="399" spans="1:31" x14ac:dyDescent="0.2">
      <c r="A399" s="49">
        <v>46159</v>
      </c>
      <c r="B399" s="8" t="s">
        <v>69</v>
      </c>
      <c r="D399" s="51" t="s">
        <v>143</v>
      </c>
      <c r="E399" s="52">
        <v>7.2</v>
      </c>
      <c r="F399" s="15" t="s">
        <v>108</v>
      </c>
      <c r="G399" s="14">
        <v>0</v>
      </c>
      <c r="H399" s="51" t="s">
        <v>143</v>
      </c>
      <c r="I399" s="52">
        <v>7.2</v>
      </c>
      <c r="J399" s="51" t="s">
        <v>143</v>
      </c>
      <c r="K399" s="52">
        <v>7.2</v>
      </c>
      <c r="L399" s="15" t="s">
        <v>108</v>
      </c>
      <c r="M399" s="14">
        <v>0</v>
      </c>
      <c r="N399" s="51" t="s">
        <v>143</v>
      </c>
      <c r="O399" s="52">
        <v>7.2</v>
      </c>
      <c r="P399" s="51" t="s">
        <v>143</v>
      </c>
      <c r="Q399" s="52">
        <v>7.2</v>
      </c>
      <c r="R399" s="15" t="s">
        <v>108</v>
      </c>
      <c r="S399" s="14">
        <v>0</v>
      </c>
      <c r="T399" s="15" t="s">
        <v>108</v>
      </c>
      <c r="U399" s="14">
        <v>0</v>
      </c>
      <c r="V399" s="51" t="s">
        <v>170</v>
      </c>
      <c r="W399" s="52">
        <v>3.4</v>
      </c>
      <c r="X399" s="51" t="s">
        <v>143</v>
      </c>
      <c r="Y399" s="52">
        <v>7.2</v>
      </c>
      <c r="Z399" s="51" t="s">
        <v>143</v>
      </c>
      <c r="AA399" s="52">
        <v>7.2</v>
      </c>
      <c r="AB399" s="51" t="s">
        <v>143</v>
      </c>
      <c r="AC399" s="52">
        <v>7.2</v>
      </c>
      <c r="AD399" s="51" t="s">
        <v>143</v>
      </c>
      <c r="AE399" s="52">
        <v>7.2</v>
      </c>
    </row>
    <row r="400" spans="1:31" x14ac:dyDescent="0.2">
      <c r="A400" s="3"/>
      <c r="B400" s="4"/>
      <c r="D400" s="15" t="s">
        <v>108</v>
      </c>
      <c r="E400" s="14">
        <v>0</v>
      </c>
      <c r="F400" s="15" t="s">
        <v>176</v>
      </c>
      <c r="G400" s="14">
        <v>0</v>
      </c>
      <c r="H400" s="15" t="s">
        <v>108</v>
      </c>
      <c r="I400" s="14">
        <v>0</v>
      </c>
      <c r="J400" s="15" t="s">
        <v>108</v>
      </c>
      <c r="K400" s="14">
        <v>0</v>
      </c>
      <c r="L400" s="15" t="s">
        <v>176</v>
      </c>
      <c r="M400" s="14">
        <v>0</v>
      </c>
      <c r="N400" s="15" t="s">
        <v>108</v>
      </c>
      <c r="O400" s="14">
        <v>0</v>
      </c>
      <c r="P400" s="15" t="s">
        <v>108</v>
      </c>
      <c r="Q400" s="14">
        <v>0</v>
      </c>
      <c r="R400" s="15" t="s">
        <v>176</v>
      </c>
      <c r="S400" s="14">
        <v>0</v>
      </c>
      <c r="T400" s="15" t="s">
        <v>104</v>
      </c>
      <c r="U400" s="14">
        <v>36.9</v>
      </c>
      <c r="V400" s="15" t="s">
        <v>108</v>
      </c>
      <c r="W400" s="14">
        <v>0</v>
      </c>
      <c r="X400" s="15" t="s">
        <v>108</v>
      </c>
      <c r="Y400" s="14">
        <v>0</v>
      </c>
      <c r="Z400" s="15" t="s">
        <v>108</v>
      </c>
      <c r="AA400" s="14">
        <v>0</v>
      </c>
      <c r="AB400" s="15" t="s">
        <v>108</v>
      </c>
      <c r="AC400" s="14">
        <v>0</v>
      </c>
      <c r="AD400" s="15" t="s">
        <v>101</v>
      </c>
      <c r="AE400" s="14">
        <v>0</v>
      </c>
    </row>
    <row r="401" spans="1:31" x14ac:dyDescent="0.2">
      <c r="A401" s="3"/>
      <c r="B401" s="4"/>
      <c r="D401" s="15" t="s">
        <v>176</v>
      </c>
      <c r="E401" s="14">
        <v>0</v>
      </c>
      <c r="F401" s="15" t="s">
        <v>101</v>
      </c>
      <c r="G401" s="14">
        <v>0</v>
      </c>
      <c r="H401" s="15" t="s">
        <v>104</v>
      </c>
      <c r="I401" s="14">
        <v>36.9</v>
      </c>
      <c r="J401" s="15" t="s">
        <v>176</v>
      </c>
      <c r="K401" s="14">
        <v>0</v>
      </c>
      <c r="L401" s="15" t="s">
        <v>137</v>
      </c>
      <c r="M401" s="14">
        <v>36.200000000000003</v>
      </c>
      <c r="N401" s="15" t="s">
        <v>176</v>
      </c>
      <c r="O401" s="14">
        <v>0</v>
      </c>
      <c r="P401" s="15" t="s">
        <v>137</v>
      </c>
      <c r="Q401" s="14">
        <v>36.200000000000003</v>
      </c>
      <c r="R401" s="15" t="s">
        <v>123</v>
      </c>
      <c r="S401" s="14">
        <v>25.9</v>
      </c>
      <c r="T401" s="15" t="s">
        <v>137</v>
      </c>
      <c r="U401" s="14">
        <v>36.200000000000003</v>
      </c>
      <c r="V401" s="15" t="s">
        <v>176</v>
      </c>
      <c r="W401" s="14">
        <v>0</v>
      </c>
      <c r="X401" s="15" t="s">
        <v>123</v>
      </c>
      <c r="Y401" s="14">
        <v>25.9</v>
      </c>
      <c r="Z401" s="15" t="s">
        <v>176</v>
      </c>
      <c r="AA401" s="14">
        <v>0</v>
      </c>
      <c r="AB401" s="15" t="s">
        <v>101</v>
      </c>
      <c r="AC401" s="14">
        <v>0</v>
      </c>
      <c r="AD401" s="15" t="s">
        <v>142</v>
      </c>
      <c r="AE401" s="14">
        <v>28.2</v>
      </c>
    </row>
    <row r="402" spans="1:31" x14ac:dyDescent="0.2">
      <c r="A402" s="3"/>
      <c r="B402" s="4"/>
      <c r="D402" s="15" t="s">
        <v>137</v>
      </c>
      <c r="E402" s="14">
        <v>36.200000000000003</v>
      </c>
      <c r="F402" s="15" t="s">
        <v>95</v>
      </c>
      <c r="G402" s="14">
        <v>23.7</v>
      </c>
      <c r="H402" s="15" t="s">
        <v>137</v>
      </c>
      <c r="I402" s="14">
        <v>36.200000000000003</v>
      </c>
      <c r="J402" s="15" t="s">
        <v>142</v>
      </c>
      <c r="K402" s="14">
        <v>28.2</v>
      </c>
      <c r="L402" s="15" t="s">
        <v>123</v>
      </c>
      <c r="M402" s="14">
        <v>25.9</v>
      </c>
      <c r="N402" s="15" t="s">
        <v>137</v>
      </c>
      <c r="O402" s="14">
        <v>36.200000000000003</v>
      </c>
      <c r="P402" s="15" t="s">
        <v>101</v>
      </c>
      <c r="Q402" s="14">
        <v>0</v>
      </c>
      <c r="R402" s="51" t="s">
        <v>144</v>
      </c>
      <c r="S402" s="52">
        <v>8.6999999999999993</v>
      </c>
      <c r="T402" s="15" t="s">
        <v>101</v>
      </c>
      <c r="U402" s="14">
        <v>0</v>
      </c>
      <c r="V402" s="15" t="s">
        <v>123</v>
      </c>
      <c r="W402" s="14">
        <v>25.9</v>
      </c>
      <c r="X402" s="15" t="s">
        <v>142</v>
      </c>
      <c r="Y402" s="14">
        <v>28.2</v>
      </c>
      <c r="Z402" s="15" t="s">
        <v>104</v>
      </c>
      <c r="AA402" s="14">
        <v>36.9</v>
      </c>
      <c r="AB402" s="51" t="s">
        <v>161</v>
      </c>
      <c r="AC402" s="52">
        <v>11</v>
      </c>
      <c r="AD402" s="51" t="s">
        <v>112</v>
      </c>
      <c r="AE402" s="52">
        <v>0.3</v>
      </c>
    </row>
    <row r="403" spans="1:31" x14ac:dyDescent="0.2">
      <c r="A403" s="3"/>
      <c r="B403" s="4"/>
      <c r="D403" s="15" t="s">
        <v>123</v>
      </c>
      <c r="E403" s="14">
        <v>25.9</v>
      </c>
      <c r="F403" s="15" t="s">
        <v>93</v>
      </c>
      <c r="G403" s="14">
        <v>0</v>
      </c>
      <c r="H403" s="15" t="s">
        <v>142</v>
      </c>
      <c r="I403" s="14">
        <v>28.2</v>
      </c>
      <c r="J403" s="15" t="s">
        <v>93</v>
      </c>
      <c r="K403" s="14">
        <v>0</v>
      </c>
      <c r="L403" s="15" t="s">
        <v>101</v>
      </c>
      <c r="M403" s="14">
        <v>0</v>
      </c>
      <c r="N403" s="15" t="s">
        <v>123</v>
      </c>
      <c r="O403" s="14">
        <v>25.9</v>
      </c>
      <c r="P403" s="15" t="s">
        <v>142</v>
      </c>
      <c r="Q403" s="14">
        <v>28.2</v>
      </c>
      <c r="R403" s="15" t="s">
        <v>142</v>
      </c>
      <c r="S403" s="14">
        <v>28.2</v>
      </c>
      <c r="T403" s="15" t="s">
        <v>142</v>
      </c>
      <c r="U403" s="14">
        <v>28.2</v>
      </c>
      <c r="V403" s="51" t="s">
        <v>144</v>
      </c>
      <c r="W403" s="52">
        <v>8.6999999999999993</v>
      </c>
      <c r="X403" s="15" t="s">
        <v>93</v>
      </c>
      <c r="Y403" s="14">
        <v>0</v>
      </c>
      <c r="Z403" s="15" t="s">
        <v>137</v>
      </c>
      <c r="AA403" s="14">
        <v>36.200000000000003</v>
      </c>
      <c r="AB403" s="15" t="s">
        <v>142</v>
      </c>
      <c r="AC403" s="14">
        <v>28.2</v>
      </c>
      <c r="AD403" s="15" t="s">
        <v>93</v>
      </c>
      <c r="AE403" s="14">
        <v>0</v>
      </c>
    </row>
    <row r="404" spans="1:31" x14ac:dyDescent="0.2">
      <c r="A404" s="3"/>
      <c r="B404" s="4"/>
      <c r="D404" s="51" t="s">
        <v>182</v>
      </c>
      <c r="E404" s="52">
        <v>1.8</v>
      </c>
      <c r="F404" s="15" t="s">
        <v>135</v>
      </c>
      <c r="G404" s="14">
        <v>27.5</v>
      </c>
      <c r="H404" s="15" t="s">
        <v>93</v>
      </c>
      <c r="I404" s="14">
        <v>0</v>
      </c>
      <c r="J404" s="51" t="s">
        <v>182</v>
      </c>
      <c r="K404" s="52">
        <v>1.8</v>
      </c>
      <c r="L404" s="15" t="s">
        <v>93</v>
      </c>
      <c r="M404" s="14">
        <v>0</v>
      </c>
      <c r="N404" s="15" t="s">
        <v>93</v>
      </c>
      <c r="O404" s="14">
        <v>0</v>
      </c>
      <c r="P404" s="15" t="s">
        <v>93</v>
      </c>
      <c r="Q404" s="14">
        <v>0</v>
      </c>
      <c r="R404" s="51" t="s">
        <v>182</v>
      </c>
      <c r="S404" s="52">
        <v>1.8</v>
      </c>
      <c r="T404" s="15" t="s">
        <v>93</v>
      </c>
      <c r="U404" s="14">
        <v>0</v>
      </c>
      <c r="V404" s="15" t="s">
        <v>142</v>
      </c>
      <c r="W404" s="14">
        <v>28.2</v>
      </c>
      <c r="X404" s="51" t="s">
        <v>182</v>
      </c>
      <c r="Y404" s="52">
        <v>1.8</v>
      </c>
      <c r="Z404" s="15" t="s">
        <v>123</v>
      </c>
      <c r="AA404" s="14">
        <v>25.9</v>
      </c>
      <c r="AB404" s="51" t="s">
        <v>182</v>
      </c>
      <c r="AC404" s="52">
        <v>1.8</v>
      </c>
      <c r="AD404" s="51" t="s">
        <v>182</v>
      </c>
      <c r="AE404" s="52">
        <v>1.8</v>
      </c>
    </row>
    <row r="405" spans="1:31" x14ac:dyDescent="0.2">
      <c r="A405" s="3"/>
      <c r="B405" s="4"/>
      <c r="D405" s="15"/>
      <c r="E405" s="14"/>
      <c r="F405" s="16"/>
      <c r="G405" s="14"/>
      <c r="H405" s="16"/>
      <c r="I405" s="14"/>
      <c r="J405" s="15"/>
      <c r="K405" s="14"/>
      <c r="L405" s="15"/>
      <c r="M405" s="14"/>
      <c r="N405" s="15"/>
      <c r="O405" s="14"/>
      <c r="P405" s="15"/>
      <c r="Q405" s="14"/>
      <c r="R405" s="15"/>
      <c r="S405" s="14"/>
      <c r="T405" s="15"/>
      <c r="U405" s="14"/>
      <c r="V405" s="15"/>
      <c r="W405" s="14"/>
      <c r="X405" s="15"/>
      <c r="Y405" s="14"/>
      <c r="Z405" s="16"/>
      <c r="AA405" s="14"/>
      <c r="AB405" s="15"/>
      <c r="AC405" s="14"/>
      <c r="AD405" s="15"/>
      <c r="AE405" s="14"/>
    </row>
    <row r="406" spans="1:31" x14ac:dyDescent="0.2">
      <c r="A406" s="3"/>
      <c r="B406" s="4"/>
      <c r="D406" s="15"/>
      <c r="E406" s="5">
        <f>SUM(E399:E404)</f>
        <v>71.100000000000009</v>
      </c>
      <c r="F406" s="16"/>
      <c r="G406" s="5">
        <f>SUM(G399:G404)</f>
        <v>51.2</v>
      </c>
      <c r="H406" s="16"/>
      <c r="I406" s="5">
        <f>SUM(I399:I404)</f>
        <v>108.50000000000001</v>
      </c>
      <c r="J406" s="15"/>
      <c r="K406" s="5">
        <f>SUM(K399:K404)</f>
        <v>37.199999999999996</v>
      </c>
      <c r="L406" s="15"/>
      <c r="M406" s="5">
        <f>SUM(M399:M404)</f>
        <v>62.1</v>
      </c>
      <c r="N406" s="15"/>
      <c r="O406" s="5">
        <f>SUM(O399:O404)</f>
        <v>69.300000000000011</v>
      </c>
      <c r="P406" s="15"/>
      <c r="Q406" s="5">
        <f>SUM(Q399:Q404)</f>
        <v>71.600000000000009</v>
      </c>
      <c r="R406" s="15"/>
      <c r="S406" s="5">
        <f>SUM(S399:S404)</f>
        <v>64.599999999999994</v>
      </c>
      <c r="T406" s="15"/>
      <c r="U406" s="5">
        <f>SUM(U399:U404)</f>
        <v>101.3</v>
      </c>
      <c r="V406" s="15"/>
      <c r="W406" s="5">
        <f>SUM(W399:W404)</f>
        <v>66.2</v>
      </c>
      <c r="X406" s="15"/>
      <c r="Y406" s="5">
        <f>SUM(Y399:Y404)</f>
        <v>63.099999999999994</v>
      </c>
      <c r="Z406" s="16"/>
      <c r="AA406" s="5">
        <f>SUM(AA399:AA404)</f>
        <v>106.20000000000002</v>
      </c>
      <c r="AB406" s="15"/>
      <c r="AC406" s="5">
        <f>SUM(AC399:AC404)</f>
        <v>48.199999999999996</v>
      </c>
      <c r="AD406" s="15"/>
      <c r="AE406" s="5">
        <f>SUM(AE399:AE404)</f>
        <v>37.499999999999993</v>
      </c>
    </row>
    <row r="407" spans="1:31" x14ac:dyDescent="0.2">
      <c r="A407" s="3"/>
      <c r="B407" s="4"/>
      <c r="D407" s="15"/>
      <c r="E407" s="5"/>
      <c r="F407" s="16"/>
      <c r="G407" s="5"/>
      <c r="H407" s="16"/>
      <c r="I407" s="5"/>
      <c r="J407" s="15"/>
      <c r="K407" s="5"/>
      <c r="L407" s="15"/>
      <c r="M407" s="5"/>
      <c r="N407" s="15"/>
      <c r="O407" s="5"/>
      <c r="P407" s="15"/>
      <c r="Q407" s="5"/>
      <c r="R407" s="15"/>
      <c r="S407" s="5"/>
      <c r="T407" s="15"/>
      <c r="U407" s="5"/>
      <c r="V407" s="15"/>
      <c r="W407" s="5"/>
      <c r="X407" s="15"/>
      <c r="Y407" s="5"/>
      <c r="Z407" s="16"/>
      <c r="AA407" s="5"/>
      <c r="AB407" s="15"/>
      <c r="AC407" s="5"/>
      <c r="AD407" s="15"/>
      <c r="AE407" s="5"/>
    </row>
    <row r="408" spans="1:31" s="6" customFormat="1" x14ac:dyDescent="0.2">
      <c r="A408" s="3"/>
      <c r="B408" s="4"/>
      <c r="D408" s="15" t="s">
        <v>108</v>
      </c>
      <c r="E408" s="14">
        <v>29.7</v>
      </c>
      <c r="F408" s="15" t="s">
        <v>108</v>
      </c>
      <c r="G408" s="14">
        <v>29.7</v>
      </c>
      <c r="H408" s="15" t="s">
        <v>108</v>
      </c>
      <c r="I408" s="14">
        <v>29.7</v>
      </c>
      <c r="J408" s="15" t="s">
        <v>108</v>
      </c>
      <c r="K408" s="14">
        <v>29.7</v>
      </c>
      <c r="L408" s="15" t="s">
        <v>108</v>
      </c>
      <c r="M408" s="14">
        <v>29.7</v>
      </c>
      <c r="N408" s="15" t="s">
        <v>108</v>
      </c>
      <c r="O408" s="14">
        <v>29.7</v>
      </c>
      <c r="P408" s="15" t="s">
        <v>108</v>
      </c>
      <c r="Q408" s="14">
        <v>29.7</v>
      </c>
      <c r="R408" s="15" t="s">
        <v>108</v>
      </c>
      <c r="S408" s="14">
        <v>29.7</v>
      </c>
      <c r="T408" s="15" t="s">
        <v>108</v>
      </c>
      <c r="U408" s="14">
        <v>29.7</v>
      </c>
      <c r="V408" s="15" t="s">
        <v>108</v>
      </c>
      <c r="W408" s="14">
        <v>29.7</v>
      </c>
      <c r="X408" s="15" t="s">
        <v>108</v>
      </c>
      <c r="Y408" s="14">
        <v>29.7</v>
      </c>
      <c r="Z408" s="15" t="s">
        <v>108</v>
      </c>
      <c r="AA408" s="14">
        <v>29.7</v>
      </c>
      <c r="AB408" s="15" t="s">
        <v>108</v>
      </c>
      <c r="AC408" s="14">
        <v>29.7</v>
      </c>
      <c r="AD408" s="51" t="s">
        <v>101</v>
      </c>
      <c r="AE408" s="52">
        <v>6.5</v>
      </c>
    </row>
    <row r="409" spans="1:31" s="6" customFormat="1" x14ac:dyDescent="0.2">
      <c r="A409" s="3"/>
      <c r="B409" s="4"/>
      <c r="D409" s="51" t="s">
        <v>176</v>
      </c>
      <c r="E409" s="52">
        <v>5.7</v>
      </c>
      <c r="F409" s="51" t="s">
        <v>176</v>
      </c>
      <c r="G409" s="52">
        <v>5.7</v>
      </c>
      <c r="H409" s="15" t="s">
        <v>104</v>
      </c>
      <c r="I409" s="14">
        <v>27</v>
      </c>
      <c r="J409" s="51" t="s">
        <v>176</v>
      </c>
      <c r="K409" s="52">
        <v>5.7</v>
      </c>
      <c r="L409" s="51" t="s">
        <v>176</v>
      </c>
      <c r="M409" s="52">
        <v>5.7</v>
      </c>
      <c r="N409" s="51" t="s">
        <v>176</v>
      </c>
      <c r="O409" s="52">
        <v>5.7</v>
      </c>
      <c r="P409" s="15" t="s">
        <v>137</v>
      </c>
      <c r="Q409" s="14">
        <v>30</v>
      </c>
      <c r="R409" s="51" t="s">
        <v>176</v>
      </c>
      <c r="S409" s="52">
        <v>5.7</v>
      </c>
      <c r="T409" s="15" t="s">
        <v>104</v>
      </c>
      <c r="U409" s="14">
        <v>27</v>
      </c>
      <c r="V409" s="51" t="s">
        <v>176</v>
      </c>
      <c r="W409" s="52">
        <v>5.7</v>
      </c>
      <c r="X409" s="15" t="s">
        <v>123</v>
      </c>
      <c r="Y409" s="14">
        <v>30.7</v>
      </c>
      <c r="Z409" s="51" t="s">
        <v>176</v>
      </c>
      <c r="AA409" s="52">
        <v>5.7</v>
      </c>
      <c r="AB409" s="51" t="s">
        <v>101</v>
      </c>
      <c r="AC409" s="52">
        <v>6.5</v>
      </c>
      <c r="AD409" s="15" t="s">
        <v>142</v>
      </c>
      <c r="AE409" s="14">
        <v>29.3</v>
      </c>
    </row>
    <row r="410" spans="1:31" s="6" customFormat="1" x14ac:dyDescent="0.2">
      <c r="A410" s="3"/>
      <c r="B410" s="4"/>
      <c r="D410" s="15" t="s">
        <v>137</v>
      </c>
      <c r="E410" s="14">
        <v>30</v>
      </c>
      <c r="F410" s="51" t="s">
        <v>101</v>
      </c>
      <c r="G410" s="52">
        <v>6.5</v>
      </c>
      <c r="H410" s="15" t="s">
        <v>137</v>
      </c>
      <c r="I410" s="14">
        <v>30</v>
      </c>
      <c r="J410" s="15" t="s">
        <v>142</v>
      </c>
      <c r="K410" s="14">
        <v>29.3</v>
      </c>
      <c r="L410" s="15" t="s">
        <v>137</v>
      </c>
      <c r="M410" s="14">
        <v>30</v>
      </c>
      <c r="N410" s="15" t="s">
        <v>137</v>
      </c>
      <c r="O410" s="14">
        <v>30</v>
      </c>
      <c r="P410" s="51" t="s">
        <v>101</v>
      </c>
      <c r="Q410" s="52">
        <v>6.5</v>
      </c>
      <c r="R410" s="15" t="s">
        <v>123</v>
      </c>
      <c r="S410" s="14">
        <v>30.7</v>
      </c>
      <c r="T410" s="15" t="s">
        <v>137</v>
      </c>
      <c r="U410" s="14">
        <v>30</v>
      </c>
      <c r="V410" s="15" t="s">
        <v>123</v>
      </c>
      <c r="W410" s="14">
        <v>30.7</v>
      </c>
      <c r="X410" s="15" t="s">
        <v>142</v>
      </c>
      <c r="Y410" s="14">
        <v>29.3</v>
      </c>
      <c r="Z410" s="15" t="s">
        <v>104</v>
      </c>
      <c r="AA410" s="14">
        <v>27</v>
      </c>
      <c r="AB410" s="15" t="s">
        <v>142</v>
      </c>
      <c r="AC410" s="14">
        <v>29.3</v>
      </c>
      <c r="AD410" s="15" t="s">
        <v>93</v>
      </c>
      <c r="AE410" s="14">
        <v>32.200000000000003</v>
      </c>
    </row>
    <row r="411" spans="1:31" s="6" customFormat="1" x14ac:dyDescent="0.2">
      <c r="A411" s="3"/>
      <c r="B411" s="4"/>
      <c r="D411" s="15" t="s">
        <v>123</v>
      </c>
      <c r="E411" s="14">
        <v>30.7</v>
      </c>
      <c r="F411" s="15" t="s">
        <v>95</v>
      </c>
      <c r="G411" s="14">
        <v>32.6</v>
      </c>
      <c r="H411" s="15" t="s">
        <v>142</v>
      </c>
      <c r="I411" s="14">
        <v>29.3</v>
      </c>
      <c r="J411" s="15" t="s">
        <v>93</v>
      </c>
      <c r="K411" s="14">
        <v>32.200000000000003</v>
      </c>
      <c r="L411" s="15" t="s">
        <v>123</v>
      </c>
      <c r="M411" s="14">
        <v>30.7</v>
      </c>
      <c r="N411" s="15" t="s">
        <v>123</v>
      </c>
      <c r="O411" s="14">
        <v>30.7</v>
      </c>
      <c r="P411" s="15" t="s">
        <v>142</v>
      </c>
      <c r="Q411" s="14">
        <v>29.3</v>
      </c>
      <c r="R411" s="15" t="s">
        <v>142</v>
      </c>
      <c r="S411" s="14">
        <v>29.3</v>
      </c>
      <c r="T411" s="51" t="s">
        <v>101</v>
      </c>
      <c r="U411" s="52">
        <v>6.5</v>
      </c>
      <c r="V411" s="15" t="s">
        <v>142</v>
      </c>
      <c r="W411" s="14">
        <v>29.3</v>
      </c>
      <c r="X411" s="15" t="s">
        <v>93</v>
      </c>
      <c r="Y411" s="14">
        <v>32.200000000000003</v>
      </c>
      <c r="Z411" s="15" t="s">
        <v>137</v>
      </c>
      <c r="AA411" s="14">
        <v>30</v>
      </c>
      <c r="AB411" s="15"/>
      <c r="AC411" s="14"/>
      <c r="AD411" s="15"/>
      <c r="AE411" s="14"/>
    </row>
    <row r="412" spans="1:31" s="6" customFormat="1" x14ac:dyDescent="0.2">
      <c r="A412" s="3"/>
      <c r="B412" s="4"/>
      <c r="D412" s="15"/>
      <c r="E412" s="14"/>
      <c r="F412" s="15" t="s">
        <v>93</v>
      </c>
      <c r="G412" s="14">
        <v>32.200000000000003</v>
      </c>
      <c r="H412" s="15" t="s">
        <v>93</v>
      </c>
      <c r="I412" s="14">
        <v>32.200000000000003</v>
      </c>
      <c r="J412" s="15"/>
      <c r="K412" s="14"/>
      <c r="L412" s="51" t="s">
        <v>101</v>
      </c>
      <c r="M412" s="52">
        <v>6.5</v>
      </c>
      <c r="N412" s="15" t="s">
        <v>93</v>
      </c>
      <c r="O412" s="14">
        <v>32.200000000000003</v>
      </c>
      <c r="P412" s="15" t="s">
        <v>93</v>
      </c>
      <c r="Q412" s="14">
        <v>32.200000000000003</v>
      </c>
      <c r="R412" s="15"/>
      <c r="S412" s="14"/>
      <c r="T412" s="15" t="s">
        <v>142</v>
      </c>
      <c r="U412" s="14">
        <v>29.3</v>
      </c>
      <c r="V412" s="15"/>
      <c r="W412" s="14"/>
      <c r="X412" s="15"/>
      <c r="Y412" s="14"/>
      <c r="Z412" s="15" t="s">
        <v>123</v>
      </c>
      <c r="AA412" s="14">
        <v>30.7</v>
      </c>
      <c r="AB412" s="15"/>
      <c r="AC412" s="14"/>
      <c r="AD412" s="15"/>
      <c r="AE412" s="14"/>
    </row>
    <row r="413" spans="1:31" s="6" customFormat="1" x14ac:dyDescent="0.2">
      <c r="A413" s="3"/>
      <c r="B413" s="4"/>
      <c r="D413" s="15"/>
      <c r="E413" s="14"/>
      <c r="F413" s="51" t="s">
        <v>135</v>
      </c>
      <c r="G413" s="52">
        <v>7.7</v>
      </c>
      <c r="H413" s="15"/>
      <c r="I413" s="14"/>
      <c r="J413" s="15"/>
      <c r="K413" s="14"/>
      <c r="L413" s="15" t="s">
        <v>93</v>
      </c>
      <c r="M413" s="14">
        <v>32.200000000000003</v>
      </c>
      <c r="N413" s="15"/>
      <c r="O413" s="14"/>
      <c r="P413" s="15"/>
      <c r="Q413" s="14"/>
      <c r="R413" s="15"/>
      <c r="S413" s="14"/>
      <c r="T413" s="15" t="s">
        <v>93</v>
      </c>
      <c r="U413" s="14">
        <v>32.200000000000003</v>
      </c>
      <c r="V413" s="15"/>
      <c r="W413" s="14"/>
      <c r="X413" s="15"/>
      <c r="Y413" s="14"/>
      <c r="Z413" s="15"/>
      <c r="AA413" s="14"/>
      <c r="AB413" s="15"/>
      <c r="AC413" s="14"/>
      <c r="AD413" s="15"/>
      <c r="AE413" s="14"/>
    </row>
    <row r="414" spans="1:31" x14ac:dyDescent="0.2">
      <c r="A414" s="3"/>
      <c r="B414" s="4"/>
      <c r="D414" s="15"/>
      <c r="E414" s="14"/>
      <c r="F414" s="16"/>
      <c r="G414" s="14"/>
      <c r="H414" s="16"/>
      <c r="I414" s="14"/>
      <c r="J414" s="15"/>
      <c r="K414" s="14"/>
      <c r="L414" s="15"/>
      <c r="M414" s="14"/>
      <c r="N414" s="15"/>
      <c r="O414" s="14"/>
      <c r="P414" s="15"/>
      <c r="Q414" s="14"/>
      <c r="R414" s="15"/>
      <c r="S414" s="14"/>
      <c r="T414" s="15"/>
      <c r="U414" s="14"/>
      <c r="V414" s="15"/>
      <c r="W414" s="14"/>
      <c r="X414" s="15"/>
      <c r="Y414" s="14"/>
      <c r="Z414" s="16"/>
      <c r="AA414" s="14"/>
      <c r="AB414" s="15"/>
      <c r="AC414" s="14"/>
      <c r="AD414" s="15"/>
      <c r="AE414" s="14"/>
    </row>
    <row r="415" spans="1:31" s="1" customFormat="1" x14ac:dyDescent="0.2">
      <c r="A415" s="3"/>
      <c r="B415" s="4"/>
      <c r="D415" s="7"/>
      <c r="E415" s="5">
        <f>SUM(E406:E414)</f>
        <v>167.2</v>
      </c>
      <c r="F415" s="8"/>
      <c r="G415" s="5">
        <f>SUM(G406:G414)</f>
        <v>165.60000000000002</v>
      </c>
      <c r="H415" s="8"/>
      <c r="I415" s="5">
        <f>SUM(I406:I414)</f>
        <v>256.70000000000005</v>
      </c>
      <c r="J415" s="7"/>
      <c r="K415" s="5">
        <f>SUM(K406:K414)</f>
        <v>134.1</v>
      </c>
      <c r="L415" s="7"/>
      <c r="M415" s="5">
        <f>SUM(M406:M414)</f>
        <v>196.89999999999998</v>
      </c>
      <c r="N415" s="7"/>
      <c r="O415" s="5">
        <f>SUM(O406:O414)</f>
        <v>197.60000000000002</v>
      </c>
      <c r="P415" s="7"/>
      <c r="Q415" s="5">
        <f>SUM(Q406:Q414)</f>
        <v>199.3</v>
      </c>
      <c r="R415" s="7"/>
      <c r="S415" s="5">
        <f>SUM(S406:S414)</f>
        <v>160</v>
      </c>
      <c r="T415" s="7"/>
      <c r="U415" s="5">
        <f>SUM(U406:U414)</f>
        <v>256</v>
      </c>
      <c r="V415" s="7"/>
      <c r="W415" s="5">
        <f>SUM(W406:W414)</f>
        <v>161.60000000000002</v>
      </c>
      <c r="X415" s="7"/>
      <c r="Y415" s="5">
        <f>SUM(Y406:Y414)</f>
        <v>185</v>
      </c>
      <c r="Z415" s="8"/>
      <c r="AA415" s="5">
        <f>SUM(AA406:AA414)</f>
        <v>229.29999999999998</v>
      </c>
      <c r="AB415" s="7"/>
      <c r="AC415" s="5">
        <f>SUM(AC406:AC414)</f>
        <v>113.69999999999999</v>
      </c>
      <c r="AD415" s="7"/>
      <c r="AE415" s="5">
        <f>SUM(AE406:AE414)</f>
        <v>105.5</v>
      </c>
    </row>
    <row r="416" spans="1:31" x14ac:dyDescent="0.2">
      <c r="A416" s="3"/>
      <c r="B416" s="4"/>
      <c r="D416" s="15"/>
      <c r="E416" s="14"/>
      <c r="F416" s="16"/>
      <c r="G416" s="14"/>
      <c r="H416" s="16"/>
      <c r="I416" s="14"/>
      <c r="J416" s="15"/>
      <c r="K416" s="14"/>
      <c r="L416" s="15"/>
      <c r="M416" s="14"/>
      <c r="N416" s="15"/>
      <c r="O416" s="14"/>
      <c r="P416" s="15"/>
      <c r="Q416" s="14"/>
      <c r="R416" s="15"/>
      <c r="S416" s="14"/>
      <c r="T416" s="15"/>
      <c r="U416" s="14"/>
      <c r="V416" s="15"/>
      <c r="W416" s="14"/>
      <c r="X416" s="15"/>
      <c r="Y416" s="14"/>
      <c r="Z416" s="16"/>
      <c r="AA416" s="14"/>
      <c r="AB416" s="15"/>
      <c r="AC416" s="14"/>
      <c r="AD416" s="15"/>
      <c r="AE416" s="14"/>
    </row>
    <row r="417" spans="1:31" s="6" customFormat="1" x14ac:dyDescent="0.2">
      <c r="A417" s="3"/>
      <c r="B417" s="4"/>
      <c r="D417" s="15" t="s">
        <v>108</v>
      </c>
      <c r="E417" s="14">
        <v>26.2</v>
      </c>
      <c r="F417" s="15" t="s">
        <v>108</v>
      </c>
      <c r="G417" s="14">
        <v>26.2</v>
      </c>
      <c r="H417" s="15" t="s">
        <v>108</v>
      </c>
      <c r="I417" s="14">
        <v>26.2</v>
      </c>
      <c r="J417" s="15" t="s">
        <v>108</v>
      </c>
      <c r="K417" s="14">
        <v>26.2</v>
      </c>
      <c r="L417" s="15" t="s">
        <v>108</v>
      </c>
      <c r="M417" s="14">
        <v>26.2</v>
      </c>
      <c r="N417" s="15" t="s">
        <v>108</v>
      </c>
      <c r="O417" s="14">
        <v>26.2</v>
      </c>
      <c r="P417" s="15" t="s">
        <v>108</v>
      </c>
      <c r="Q417" s="14">
        <v>26.2</v>
      </c>
      <c r="R417" s="15" t="s">
        <v>108</v>
      </c>
      <c r="S417" s="14">
        <v>26.2</v>
      </c>
      <c r="T417" s="15" t="s">
        <v>108</v>
      </c>
      <c r="U417" s="14">
        <v>26.2</v>
      </c>
      <c r="V417" s="15" t="s">
        <v>108</v>
      </c>
      <c r="W417" s="14">
        <v>26.2</v>
      </c>
      <c r="X417" s="15" t="s">
        <v>108</v>
      </c>
      <c r="Y417" s="14">
        <v>26.2</v>
      </c>
      <c r="Z417" s="15" t="s">
        <v>108</v>
      </c>
      <c r="AA417" s="14">
        <v>26.2</v>
      </c>
      <c r="AB417" s="15" t="s">
        <v>108</v>
      </c>
      <c r="AC417" s="14">
        <v>26.2</v>
      </c>
      <c r="AD417" s="15" t="s">
        <v>142</v>
      </c>
      <c r="AE417" s="14">
        <v>30</v>
      </c>
    </row>
    <row r="418" spans="1:31" s="6" customFormat="1" x14ac:dyDescent="0.2">
      <c r="A418" s="3"/>
      <c r="B418" s="4"/>
      <c r="D418" s="51" t="s">
        <v>137</v>
      </c>
      <c r="E418" s="52">
        <v>1.1000000000000001</v>
      </c>
      <c r="F418" s="51" t="s">
        <v>95</v>
      </c>
      <c r="G418" s="52">
        <v>5.9</v>
      </c>
      <c r="H418" s="51" t="s">
        <v>104</v>
      </c>
      <c r="I418" s="52">
        <v>7.8</v>
      </c>
      <c r="J418" s="15" t="s">
        <v>142</v>
      </c>
      <c r="K418" s="14">
        <v>30</v>
      </c>
      <c r="L418" s="51" t="s">
        <v>137</v>
      </c>
      <c r="M418" s="52">
        <v>1.1000000000000001</v>
      </c>
      <c r="N418" s="51" t="s">
        <v>137</v>
      </c>
      <c r="O418" s="52">
        <v>1.1000000000000001</v>
      </c>
      <c r="P418" s="51" t="s">
        <v>137</v>
      </c>
      <c r="Q418" s="52">
        <v>1.1000000000000001</v>
      </c>
      <c r="R418" s="15" t="s">
        <v>123</v>
      </c>
      <c r="S418" s="14">
        <v>36.299999999999997</v>
      </c>
      <c r="T418" s="51" t="s">
        <v>104</v>
      </c>
      <c r="U418" s="52">
        <v>7.8</v>
      </c>
      <c r="V418" s="15" t="s">
        <v>123</v>
      </c>
      <c r="W418" s="14">
        <v>36.299999999999997</v>
      </c>
      <c r="X418" s="15" t="s">
        <v>123</v>
      </c>
      <c r="Y418" s="14">
        <v>36.299999999999997</v>
      </c>
      <c r="Z418" s="51" t="s">
        <v>104</v>
      </c>
      <c r="AA418" s="52">
        <v>7.8</v>
      </c>
      <c r="AB418" s="15" t="s">
        <v>142</v>
      </c>
      <c r="AC418" s="14">
        <v>30</v>
      </c>
      <c r="AD418" s="15" t="s">
        <v>93</v>
      </c>
      <c r="AE418" s="14">
        <v>27.6</v>
      </c>
    </row>
    <row r="419" spans="1:31" s="6" customFormat="1" x14ac:dyDescent="0.2">
      <c r="A419" s="3"/>
      <c r="B419" s="4"/>
      <c r="D419" s="15" t="s">
        <v>123</v>
      </c>
      <c r="E419" s="14">
        <v>36.299999999999997</v>
      </c>
      <c r="F419" s="15" t="s">
        <v>93</v>
      </c>
      <c r="G419" s="14">
        <v>27.6</v>
      </c>
      <c r="H419" s="51" t="s">
        <v>137</v>
      </c>
      <c r="I419" s="52">
        <v>1.1000000000000001</v>
      </c>
      <c r="J419" s="15" t="s">
        <v>93</v>
      </c>
      <c r="K419" s="14">
        <v>27.6</v>
      </c>
      <c r="L419" s="15" t="s">
        <v>123</v>
      </c>
      <c r="M419" s="14">
        <v>36.299999999999997</v>
      </c>
      <c r="N419" s="15" t="s">
        <v>123</v>
      </c>
      <c r="O419" s="14">
        <v>36.299999999999997</v>
      </c>
      <c r="P419" s="15" t="s">
        <v>142</v>
      </c>
      <c r="Q419" s="14">
        <v>30</v>
      </c>
      <c r="R419" s="15" t="s">
        <v>142</v>
      </c>
      <c r="S419" s="14">
        <v>30</v>
      </c>
      <c r="T419" s="51" t="s">
        <v>137</v>
      </c>
      <c r="U419" s="52">
        <v>1.1000000000000001</v>
      </c>
      <c r="V419" s="15" t="s">
        <v>142</v>
      </c>
      <c r="W419" s="14">
        <v>30</v>
      </c>
      <c r="X419" s="15" t="s">
        <v>142</v>
      </c>
      <c r="Y419" s="14">
        <v>30</v>
      </c>
      <c r="Z419" s="51" t="s">
        <v>137</v>
      </c>
      <c r="AA419" s="52">
        <v>1.1000000000000001</v>
      </c>
      <c r="AB419" s="15"/>
      <c r="AC419" s="14"/>
      <c r="AD419" s="15"/>
      <c r="AE419" s="14"/>
    </row>
    <row r="420" spans="1:31" s="6" customFormat="1" x14ac:dyDescent="0.2">
      <c r="A420" s="3"/>
      <c r="B420" s="4"/>
      <c r="D420" s="15"/>
      <c r="E420" s="14"/>
      <c r="F420" s="15"/>
      <c r="G420" s="14"/>
      <c r="H420" s="15" t="s">
        <v>142</v>
      </c>
      <c r="I420" s="14">
        <v>30</v>
      </c>
      <c r="J420" s="15"/>
      <c r="K420" s="14"/>
      <c r="L420" s="15" t="s">
        <v>93</v>
      </c>
      <c r="M420" s="14">
        <v>27.6</v>
      </c>
      <c r="N420" s="15" t="s">
        <v>93</v>
      </c>
      <c r="O420" s="14">
        <v>27.6</v>
      </c>
      <c r="P420" s="15" t="s">
        <v>93</v>
      </c>
      <c r="Q420" s="14">
        <v>27.6</v>
      </c>
      <c r="R420" s="15"/>
      <c r="S420" s="14"/>
      <c r="T420" s="15" t="s">
        <v>142</v>
      </c>
      <c r="U420" s="14">
        <v>30</v>
      </c>
      <c r="V420" s="15"/>
      <c r="W420" s="14"/>
      <c r="X420" s="15" t="s">
        <v>93</v>
      </c>
      <c r="Y420" s="14">
        <v>27.6</v>
      </c>
      <c r="Z420" s="15" t="s">
        <v>123</v>
      </c>
      <c r="AA420" s="14">
        <v>36.299999999999997</v>
      </c>
      <c r="AB420" s="15"/>
      <c r="AC420" s="14"/>
      <c r="AD420" s="15"/>
      <c r="AE420" s="14"/>
    </row>
    <row r="421" spans="1:31" s="6" customFormat="1" x14ac:dyDescent="0.2">
      <c r="A421" s="3"/>
      <c r="B421" s="4"/>
      <c r="D421" s="15"/>
      <c r="E421" s="14"/>
      <c r="F421" s="15"/>
      <c r="G421" s="14"/>
      <c r="H421" s="15" t="s">
        <v>93</v>
      </c>
      <c r="I421" s="14">
        <v>27.6</v>
      </c>
      <c r="J421" s="15"/>
      <c r="K421" s="14"/>
      <c r="L421" s="15"/>
      <c r="M421" s="14"/>
      <c r="N421" s="15"/>
      <c r="O421" s="14"/>
      <c r="P421" s="15"/>
      <c r="Q421" s="14"/>
      <c r="R421" s="15"/>
      <c r="S421" s="14"/>
      <c r="T421" s="15" t="s">
        <v>93</v>
      </c>
      <c r="U421" s="14">
        <v>27.6</v>
      </c>
      <c r="V421" s="15"/>
      <c r="W421" s="14"/>
      <c r="X421" s="15"/>
      <c r="Y421" s="14"/>
      <c r="Z421" s="15"/>
      <c r="AA421" s="14"/>
      <c r="AB421" s="15"/>
      <c r="AC421" s="14"/>
      <c r="AD421" s="15"/>
      <c r="AE421" s="14"/>
    </row>
    <row r="422" spans="1:31" s="6" customFormat="1" x14ac:dyDescent="0.2">
      <c r="A422" s="3"/>
      <c r="B422" s="4"/>
      <c r="D422" s="15"/>
      <c r="E422" s="14"/>
      <c r="F422" s="15"/>
      <c r="G422" s="14"/>
      <c r="H422" s="15"/>
      <c r="I422" s="14"/>
      <c r="J422" s="15"/>
      <c r="K422" s="14"/>
      <c r="L422" s="15"/>
      <c r="M422" s="14"/>
      <c r="N422" s="15"/>
      <c r="O422" s="14"/>
      <c r="P422" s="15"/>
      <c r="Q422" s="14"/>
      <c r="R422" s="15"/>
      <c r="S422" s="14"/>
      <c r="T422" s="15"/>
      <c r="U422" s="14"/>
      <c r="V422" s="15"/>
      <c r="W422" s="14"/>
      <c r="X422" s="15"/>
      <c r="Y422" s="14"/>
      <c r="Z422" s="15"/>
      <c r="AA422" s="14"/>
      <c r="AB422" s="15"/>
      <c r="AC422" s="14"/>
      <c r="AD422" s="15"/>
      <c r="AE422" s="14"/>
    </row>
    <row r="423" spans="1:31" s="1" customFormat="1" x14ac:dyDescent="0.2">
      <c r="A423" s="3"/>
      <c r="B423" s="4"/>
      <c r="D423" s="7"/>
      <c r="E423" s="5">
        <f>SUM(E415:E422)</f>
        <v>230.79999999999995</v>
      </c>
      <c r="F423" s="8"/>
      <c r="G423" s="5">
        <f>SUM(G415:G422)</f>
        <v>225.3</v>
      </c>
      <c r="H423" s="8"/>
      <c r="I423" s="5">
        <f>SUM(I415:I422)</f>
        <v>349.40000000000009</v>
      </c>
      <c r="J423" s="7"/>
      <c r="K423" s="5">
        <f>SUM(K415:K422)</f>
        <v>217.89999999999998</v>
      </c>
      <c r="L423" s="7"/>
      <c r="M423" s="5">
        <f>SUM(M415:M422)</f>
        <v>288.09999999999997</v>
      </c>
      <c r="N423" s="7"/>
      <c r="O423" s="5">
        <f>SUM(O415:O422)</f>
        <v>288.8</v>
      </c>
      <c r="P423" s="7"/>
      <c r="Q423" s="5">
        <f>SUM(Q415:Q422)</f>
        <v>284.20000000000005</v>
      </c>
      <c r="R423" s="7"/>
      <c r="S423" s="5">
        <f>SUM(S415:S422)</f>
        <v>252.5</v>
      </c>
      <c r="T423" s="7"/>
      <c r="U423" s="5">
        <f>SUM(U415:U422)</f>
        <v>348.70000000000005</v>
      </c>
      <c r="V423" s="7"/>
      <c r="W423" s="5">
        <f>SUM(W415:W422)</f>
        <v>254.10000000000002</v>
      </c>
      <c r="X423" s="7"/>
      <c r="Y423" s="5">
        <f>SUM(Y415:Y422)</f>
        <v>305.10000000000002</v>
      </c>
      <c r="Z423" s="8"/>
      <c r="AA423" s="5">
        <f>SUM(AA415:AA422)</f>
        <v>300.7</v>
      </c>
      <c r="AB423" s="7"/>
      <c r="AC423" s="5">
        <f>SUM(AC415:AC422)</f>
        <v>169.89999999999998</v>
      </c>
      <c r="AD423" s="7"/>
      <c r="AE423" s="5">
        <f>SUM(AE415:AE422)</f>
        <v>163.1</v>
      </c>
    </row>
    <row r="424" spans="1:31" x14ac:dyDescent="0.2">
      <c r="A424" s="3"/>
      <c r="B424" s="4"/>
      <c r="D424" s="15"/>
      <c r="E424" s="14"/>
      <c r="F424" s="16"/>
      <c r="G424" s="14"/>
      <c r="H424" s="16"/>
      <c r="I424" s="14"/>
      <c r="J424" s="15"/>
      <c r="K424" s="14"/>
      <c r="L424" s="15"/>
      <c r="M424" s="14"/>
      <c r="N424" s="15"/>
      <c r="O424" s="14"/>
      <c r="P424" s="15"/>
      <c r="Q424" s="14"/>
      <c r="R424" s="15"/>
      <c r="S424" s="14"/>
      <c r="T424" s="15"/>
      <c r="U424" s="14"/>
      <c r="V424" s="15"/>
      <c r="W424" s="14"/>
      <c r="X424" s="15"/>
      <c r="Y424" s="14"/>
      <c r="Z424" s="16"/>
      <c r="AA424" s="14"/>
      <c r="AB424" s="15"/>
      <c r="AC424" s="14"/>
      <c r="AD424" s="15"/>
      <c r="AE424" s="14"/>
    </row>
    <row r="425" spans="1:31" s="6" customFormat="1" x14ac:dyDescent="0.2">
      <c r="A425" s="3"/>
      <c r="B425" s="4"/>
      <c r="D425" s="51" t="s">
        <v>108</v>
      </c>
      <c r="E425" s="52">
        <v>7.6</v>
      </c>
      <c r="F425" s="51" t="s">
        <v>108</v>
      </c>
      <c r="G425" s="52">
        <v>17.100000000000001</v>
      </c>
      <c r="H425" s="51" t="s">
        <v>108</v>
      </c>
      <c r="I425" s="52">
        <v>7.6</v>
      </c>
      <c r="J425" s="51" t="s">
        <v>108</v>
      </c>
      <c r="K425" s="52">
        <v>7.6</v>
      </c>
      <c r="L425" s="51" t="s">
        <v>108</v>
      </c>
      <c r="M425" s="52">
        <v>7.6</v>
      </c>
      <c r="N425" s="51" t="s">
        <v>108</v>
      </c>
      <c r="O425" s="52">
        <v>7.6</v>
      </c>
      <c r="P425" s="51" t="s">
        <v>108</v>
      </c>
      <c r="Q425" s="52">
        <v>7.6</v>
      </c>
      <c r="R425" s="51" t="s">
        <v>108</v>
      </c>
      <c r="S425" s="52">
        <v>7.6</v>
      </c>
      <c r="T425" s="51" t="s">
        <v>108</v>
      </c>
      <c r="U425" s="52">
        <v>7.6</v>
      </c>
      <c r="V425" s="51" t="s">
        <v>108</v>
      </c>
      <c r="W425" s="52">
        <v>7.6</v>
      </c>
      <c r="X425" s="51" t="s">
        <v>108</v>
      </c>
      <c r="Y425" s="52">
        <v>7.6</v>
      </c>
      <c r="Z425" s="51" t="s">
        <v>108</v>
      </c>
      <c r="AA425" s="52">
        <v>7.6</v>
      </c>
      <c r="AB425" s="51" t="s">
        <v>108</v>
      </c>
      <c r="AC425" s="52">
        <v>7.6</v>
      </c>
      <c r="AD425" s="51" t="s">
        <v>142</v>
      </c>
      <c r="AE425" s="52">
        <v>-0.7</v>
      </c>
    </row>
    <row r="426" spans="1:31" s="6" customFormat="1" x14ac:dyDescent="0.2">
      <c r="A426" s="3"/>
      <c r="B426" s="4"/>
      <c r="D426" s="15" t="s">
        <v>123</v>
      </c>
      <c r="E426" s="14">
        <v>45.6</v>
      </c>
      <c r="F426" s="15" t="s">
        <v>93</v>
      </c>
      <c r="G426" s="14">
        <v>29.3</v>
      </c>
      <c r="H426" s="51" t="s">
        <v>142</v>
      </c>
      <c r="I426" s="52">
        <v>-0.7</v>
      </c>
      <c r="J426" s="51" t="s">
        <v>142</v>
      </c>
      <c r="K426" s="52">
        <v>-0.7</v>
      </c>
      <c r="L426" s="15" t="s">
        <v>123</v>
      </c>
      <c r="M426" s="14">
        <v>45.6</v>
      </c>
      <c r="N426" s="15" t="s">
        <v>123</v>
      </c>
      <c r="O426" s="14">
        <v>45.6</v>
      </c>
      <c r="P426" s="51" t="s">
        <v>142</v>
      </c>
      <c r="Q426" s="52">
        <v>-0.7</v>
      </c>
      <c r="R426" s="15" t="s">
        <v>123</v>
      </c>
      <c r="S426" s="14">
        <v>45.6</v>
      </c>
      <c r="T426" s="51" t="s">
        <v>142</v>
      </c>
      <c r="U426" s="52">
        <v>-0.7</v>
      </c>
      <c r="V426" s="15" t="s">
        <v>123</v>
      </c>
      <c r="W426" s="14">
        <v>45.6</v>
      </c>
      <c r="X426" s="15" t="s">
        <v>123</v>
      </c>
      <c r="Y426" s="14">
        <v>45.6</v>
      </c>
      <c r="Z426" s="15" t="s">
        <v>123</v>
      </c>
      <c r="AA426" s="14">
        <v>45.6</v>
      </c>
      <c r="AB426" s="51" t="s">
        <v>142</v>
      </c>
      <c r="AC426" s="52">
        <v>-0.7</v>
      </c>
      <c r="AD426" s="15" t="s">
        <v>93</v>
      </c>
      <c r="AE426" s="14"/>
    </row>
    <row r="427" spans="1:31" s="6" customFormat="1" x14ac:dyDescent="0.2">
      <c r="A427" s="3"/>
      <c r="B427" s="4"/>
      <c r="D427" s="15"/>
      <c r="E427" s="14"/>
      <c r="F427" s="15"/>
      <c r="G427" s="14"/>
      <c r="H427" s="15" t="s">
        <v>93</v>
      </c>
      <c r="I427" s="14">
        <v>29.3</v>
      </c>
      <c r="J427" s="15" t="s">
        <v>93</v>
      </c>
      <c r="K427" s="14">
        <v>29.3</v>
      </c>
      <c r="L427" s="15" t="s">
        <v>93</v>
      </c>
      <c r="M427" s="14">
        <v>29.3</v>
      </c>
      <c r="N427" s="15" t="s">
        <v>93</v>
      </c>
      <c r="O427" s="14">
        <v>29.3</v>
      </c>
      <c r="P427" s="15" t="s">
        <v>93</v>
      </c>
      <c r="Q427" s="14">
        <v>29.3</v>
      </c>
      <c r="R427" s="51" t="s">
        <v>142</v>
      </c>
      <c r="S427" s="52">
        <v>-1.6</v>
      </c>
      <c r="T427" s="15" t="s">
        <v>93</v>
      </c>
      <c r="U427" s="14">
        <v>29.3</v>
      </c>
      <c r="V427" s="51" t="s">
        <v>142</v>
      </c>
      <c r="W427" s="52">
        <v>-0.7</v>
      </c>
      <c r="X427" s="51" t="s">
        <v>142</v>
      </c>
      <c r="Y427" s="52">
        <v>-0.7</v>
      </c>
      <c r="Z427" s="15"/>
      <c r="AA427" s="14"/>
      <c r="AB427" s="15"/>
      <c r="AC427" s="14"/>
      <c r="AD427" s="15"/>
      <c r="AE427" s="14"/>
    </row>
    <row r="428" spans="1:31" s="6" customFormat="1" x14ac:dyDescent="0.2">
      <c r="A428" s="3"/>
      <c r="B428" s="4"/>
      <c r="D428" s="15"/>
      <c r="E428" s="14"/>
      <c r="F428" s="15"/>
      <c r="G428" s="14"/>
      <c r="H428" s="15"/>
      <c r="I428" s="14"/>
      <c r="J428" s="15"/>
      <c r="K428" s="14"/>
      <c r="L428" s="15"/>
      <c r="M428" s="14"/>
      <c r="N428" s="15"/>
      <c r="O428" s="14"/>
      <c r="P428" s="15"/>
      <c r="Q428" s="14"/>
      <c r="R428" s="15"/>
      <c r="S428" s="14"/>
      <c r="T428" s="15"/>
      <c r="U428" s="14"/>
      <c r="V428" s="15"/>
      <c r="W428" s="14"/>
      <c r="X428" s="15" t="s">
        <v>93</v>
      </c>
      <c r="Y428" s="14">
        <v>29.3</v>
      </c>
      <c r="Z428" s="15"/>
      <c r="AA428" s="14"/>
      <c r="AB428" s="15"/>
      <c r="AC428" s="14"/>
      <c r="AD428" s="15"/>
      <c r="AE428" s="14"/>
    </row>
    <row r="429" spans="1:31" s="6" customFormat="1" x14ac:dyDescent="0.2">
      <c r="A429" s="3"/>
      <c r="B429" s="4"/>
      <c r="D429" s="15"/>
      <c r="E429" s="14"/>
      <c r="F429" s="15"/>
      <c r="G429" s="14"/>
      <c r="H429" s="15"/>
      <c r="I429" s="14"/>
      <c r="J429" s="15"/>
      <c r="K429" s="14"/>
      <c r="L429" s="15"/>
      <c r="M429" s="14"/>
      <c r="N429" s="15"/>
      <c r="O429" s="14"/>
      <c r="P429" s="15"/>
      <c r="Q429" s="14"/>
      <c r="R429" s="15"/>
      <c r="S429" s="14"/>
      <c r="T429" s="15"/>
      <c r="U429" s="14"/>
      <c r="V429" s="15"/>
      <c r="W429" s="14"/>
      <c r="X429" s="15"/>
      <c r="Y429" s="14"/>
      <c r="Z429" s="15"/>
      <c r="AA429" s="14"/>
      <c r="AB429" s="15"/>
      <c r="AC429" s="14"/>
      <c r="AD429" s="15"/>
      <c r="AE429" s="14"/>
    </row>
    <row r="430" spans="1:31" s="1" customFormat="1" x14ac:dyDescent="0.2">
      <c r="A430" s="3"/>
      <c r="B430" s="4"/>
      <c r="D430" s="7"/>
      <c r="E430" s="5">
        <f>SUM(E423:E429)</f>
        <v>283.99999999999994</v>
      </c>
      <c r="F430" s="8"/>
      <c r="G430" s="5">
        <f>SUM(G423:G429)</f>
        <v>271.7</v>
      </c>
      <c r="H430" s="8"/>
      <c r="I430" s="5">
        <f>SUM(I423:I429)</f>
        <v>385.60000000000014</v>
      </c>
      <c r="J430" s="7"/>
      <c r="K430" s="5">
        <f>SUM(K423:K429)</f>
        <v>254.1</v>
      </c>
      <c r="L430" s="7"/>
      <c r="M430" s="5">
        <f>SUM(M423:M429)</f>
        <v>370.6</v>
      </c>
      <c r="N430" s="7"/>
      <c r="O430" s="5">
        <f>SUM(O423:O429)</f>
        <v>371.30000000000007</v>
      </c>
      <c r="P430" s="7"/>
      <c r="Q430" s="5">
        <f>SUM(Q423:Q429)</f>
        <v>320.40000000000009</v>
      </c>
      <c r="R430" s="7"/>
      <c r="S430" s="5">
        <f>SUM(S423:S429)</f>
        <v>304.10000000000002</v>
      </c>
      <c r="T430" s="7"/>
      <c r="U430" s="5">
        <f>SUM(U423:U429)</f>
        <v>384.90000000000009</v>
      </c>
      <c r="V430" s="7"/>
      <c r="W430" s="5">
        <f>SUM(W423:W429)</f>
        <v>306.60000000000008</v>
      </c>
      <c r="X430" s="7"/>
      <c r="Y430" s="5">
        <f>SUM(Y423:Y429)</f>
        <v>386.90000000000009</v>
      </c>
      <c r="Z430" s="8"/>
      <c r="AA430" s="5">
        <f>SUM(AA423:AA429)</f>
        <v>353.90000000000003</v>
      </c>
      <c r="AB430" s="7"/>
      <c r="AC430" s="5">
        <f>SUM(AC423:AC429)</f>
        <v>176.79999999999998</v>
      </c>
      <c r="AD430" s="7"/>
      <c r="AE430" s="5">
        <f>SUM(AE423:AE429)</f>
        <v>162.4</v>
      </c>
    </row>
    <row r="431" spans="1:31" ht="13.5" customHeight="1" x14ac:dyDescent="0.2">
      <c r="A431" s="3"/>
      <c r="B431" s="4"/>
      <c r="D431" s="15"/>
      <c r="E431" s="14"/>
      <c r="F431" s="16"/>
      <c r="G431" s="14"/>
      <c r="H431" s="16"/>
      <c r="I431" s="14"/>
      <c r="J431" s="15"/>
      <c r="K431" s="14"/>
      <c r="L431" s="15"/>
      <c r="M431" s="14"/>
      <c r="N431" s="15"/>
      <c r="O431" s="14"/>
      <c r="P431" s="15"/>
      <c r="Q431" s="14"/>
      <c r="R431" s="15"/>
      <c r="S431" s="14"/>
      <c r="T431" s="15"/>
      <c r="U431" s="14"/>
      <c r="V431" s="15"/>
      <c r="W431" s="14"/>
      <c r="X431" s="15"/>
      <c r="Y431" s="14"/>
      <c r="Z431" s="16"/>
      <c r="AA431" s="14"/>
      <c r="AB431" s="15"/>
      <c r="AC431" s="14"/>
      <c r="AD431" s="15"/>
      <c r="AE431" s="14"/>
    </row>
    <row r="432" spans="1:31" s="6" customFormat="1" x14ac:dyDescent="0.2">
      <c r="A432" s="3"/>
      <c r="B432" s="4"/>
      <c r="D432" s="51" t="s">
        <v>123</v>
      </c>
      <c r="E432" s="52">
        <v>21</v>
      </c>
      <c r="F432" s="55" t="s">
        <v>93</v>
      </c>
      <c r="G432" s="56">
        <v>48.8</v>
      </c>
      <c r="H432" s="55" t="s">
        <v>93</v>
      </c>
      <c r="I432" s="56">
        <v>48.8</v>
      </c>
      <c r="J432" s="55" t="s">
        <v>93</v>
      </c>
      <c r="K432" s="56">
        <v>92</v>
      </c>
      <c r="L432" s="51" t="s">
        <v>123</v>
      </c>
      <c r="M432" s="52">
        <v>21</v>
      </c>
      <c r="N432" s="51" t="s">
        <v>123</v>
      </c>
      <c r="O432" s="52">
        <v>21</v>
      </c>
      <c r="P432" s="55" t="s">
        <v>93</v>
      </c>
      <c r="Q432" s="56">
        <v>92</v>
      </c>
      <c r="R432" s="51" t="s">
        <v>123</v>
      </c>
      <c r="S432" s="52">
        <v>8.4</v>
      </c>
      <c r="T432" s="55" t="s">
        <v>93</v>
      </c>
      <c r="U432" s="56">
        <v>92</v>
      </c>
      <c r="V432" s="51" t="s">
        <v>123</v>
      </c>
      <c r="W432" s="52">
        <v>8.4</v>
      </c>
      <c r="X432" s="51" t="s">
        <v>123</v>
      </c>
      <c r="Y432" s="52">
        <v>8.4</v>
      </c>
      <c r="Z432" s="51" t="s">
        <v>123</v>
      </c>
      <c r="AA432" s="52">
        <v>21</v>
      </c>
      <c r="AB432" s="15"/>
      <c r="AC432" s="14"/>
      <c r="AD432" s="55" t="s">
        <v>93</v>
      </c>
      <c r="AE432" s="56">
        <v>92</v>
      </c>
    </row>
    <row r="433" spans="1:31" s="6" customFormat="1" x14ac:dyDescent="0.2">
      <c r="A433" s="3"/>
      <c r="B433" s="4"/>
      <c r="D433" s="15"/>
      <c r="E433" s="14"/>
      <c r="F433" s="15"/>
      <c r="G433" s="14"/>
      <c r="H433" s="15"/>
      <c r="I433" s="14"/>
      <c r="J433" s="15"/>
      <c r="K433" s="14"/>
      <c r="L433" s="55" t="s">
        <v>93</v>
      </c>
      <c r="M433" s="56">
        <v>48.8</v>
      </c>
      <c r="N433" s="55" t="s">
        <v>93</v>
      </c>
      <c r="O433" s="56">
        <v>48.8</v>
      </c>
      <c r="P433" s="15"/>
      <c r="Q433" s="14"/>
      <c r="R433" s="15"/>
      <c r="S433" s="14"/>
      <c r="T433" s="15"/>
      <c r="U433" s="14"/>
      <c r="V433" s="15"/>
      <c r="W433" s="14"/>
      <c r="X433" s="55" t="s">
        <v>93</v>
      </c>
      <c r="Y433" s="56">
        <v>92</v>
      </c>
      <c r="Z433" s="15"/>
      <c r="AA433" s="14"/>
      <c r="AB433" s="15"/>
      <c r="AC433" s="14"/>
      <c r="AD433" s="15"/>
      <c r="AE433" s="14"/>
    </row>
    <row r="434" spans="1:31" s="6" customFormat="1" x14ac:dyDescent="0.2">
      <c r="A434" s="3"/>
      <c r="B434" s="4"/>
      <c r="D434" s="2"/>
      <c r="E434" s="14"/>
      <c r="F434" s="15"/>
      <c r="G434" s="14"/>
      <c r="H434" s="15"/>
      <c r="I434" s="14"/>
      <c r="J434" s="2"/>
      <c r="K434" s="14"/>
      <c r="L434" s="15"/>
      <c r="M434" s="14"/>
      <c r="N434" s="15"/>
      <c r="O434" s="14"/>
      <c r="P434" s="2"/>
      <c r="Q434" s="14"/>
      <c r="R434" s="2"/>
      <c r="S434" s="14"/>
      <c r="T434" s="2"/>
      <c r="U434" s="14"/>
      <c r="V434" s="15"/>
      <c r="W434" s="14"/>
      <c r="X434" s="2"/>
      <c r="Y434" s="14"/>
      <c r="Z434" s="15"/>
      <c r="AA434" s="14"/>
      <c r="AB434" s="15"/>
      <c r="AC434" s="14"/>
      <c r="AD434" s="15"/>
      <c r="AE434" s="14"/>
    </row>
    <row r="435" spans="1:31" s="1" customFormat="1" ht="12.75" x14ac:dyDescent="0.2">
      <c r="A435" s="9"/>
      <c r="B435" s="10" t="s">
        <v>10</v>
      </c>
      <c r="C435" s="11"/>
      <c r="D435" s="12"/>
      <c r="E435" s="13">
        <f>SUM(E430:E434)</f>
        <v>304.99999999999994</v>
      </c>
      <c r="F435" s="12"/>
      <c r="G435" s="13">
        <f>SUM(G430:G434)</f>
        <v>320.5</v>
      </c>
      <c r="H435" s="12"/>
      <c r="I435" s="13">
        <f>SUM(I430:I434)</f>
        <v>434.40000000000015</v>
      </c>
      <c r="J435" s="12"/>
      <c r="K435" s="13">
        <f>SUM(K430:K434)</f>
        <v>346.1</v>
      </c>
      <c r="L435" s="12"/>
      <c r="M435" s="13">
        <f>SUM(M430:M434)</f>
        <v>440.40000000000003</v>
      </c>
      <c r="N435" s="12"/>
      <c r="O435" s="13">
        <f>SUM(O430:O434)</f>
        <v>441.10000000000008</v>
      </c>
      <c r="P435" s="12"/>
      <c r="Q435" s="13">
        <f>SUM(Q430:Q434)</f>
        <v>412.40000000000009</v>
      </c>
      <c r="R435" s="12"/>
      <c r="S435" s="13">
        <f>SUM(S430:S434)</f>
        <v>312.5</v>
      </c>
      <c r="T435" s="12"/>
      <c r="U435" s="13">
        <f>SUM(U430:U434)</f>
        <v>476.90000000000009</v>
      </c>
      <c r="V435" s="12"/>
      <c r="W435" s="13">
        <f>SUM(W430:W434)</f>
        <v>315.00000000000006</v>
      </c>
      <c r="X435" s="12"/>
      <c r="Y435" s="13">
        <f>SUM(Y430:Y434)</f>
        <v>487.30000000000007</v>
      </c>
      <c r="Z435" s="12"/>
      <c r="AA435" s="13">
        <f>SUM(AA430:AA434)</f>
        <v>374.90000000000003</v>
      </c>
      <c r="AB435" s="12"/>
      <c r="AC435" s="13">
        <f>SUM(AC430:AC434)</f>
        <v>176.79999999999998</v>
      </c>
      <c r="AD435" s="12"/>
      <c r="AE435" s="13">
        <f>SUM(AE430:AE434)</f>
        <v>254.4</v>
      </c>
    </row>
    <row r="436" spans="1:31" x14ac:dyDescent="0.2">
      <c r="A436" s="3"/>
      <c r="B436" s="4"/>
      <c r="D436" s="17"/>
      <c r="E436" s="18"/>
      <c r="F436" s="16"/>
      <c r="G436" s="14"/>
      <c r="H436" s="19"/>
      <c r="I436" s="18"/>
      <c r="J436" s="17"/>
      <c r="K436" s="18"/>
      <c r="L436" s="17"/>
      <c r="M436" s="18"/>
      <c r="N436" s="17"/>
      <c r="O436" s="18"/>
      <c r="P436" s="17"/>
      <c r="Q436" s="18"/>
      <c r="R436" s="17"/>
      <c r="S436" s="18"/>
      <c r="T436" s="17"/>
      <c r="U436" s="18"/>
      <c r="V436" s="17"/>
      <c r="W436" s="18"/>
      <c r="X436" s="17"/>
      <c r="Y436" s="18"/>
      <c r="Z436" s="19"/>
      <c r="AA436" s="18"/>
      <c r="AB436" s="17"/>
      <c r="AC436" s="18"/>
      <c r="AD436" s="17"/>
      <c r="AE436" s="18"/>
    </row>
    <row r="438" spans="1:31" x14ac:dyDescent="0.2">
      <c r="A438" s="49">
        <v>46181</v>
      </c>
      <c r="B438" s="8" t="s">
        <v>70</v>
      </c>
      <c r="D438" s="15" t="s">
        <v>108</v>
      </c>
      <c r="E438" s="14"/>
      <c r="F438" s="15" t="s">
        <v>108</v>
      </c>
      <c r="G438" s="14"/>
      <c r="H438" s="15" t="s">
        <v>108</v>
      </c>
      <c r="I438" s="14"/>
      <c r="J438" s="15" t="s">
        <v>176</v>
      </c>
      <c r="K438" s="14"/>
      <c r="L438" s="15" t="s">
        <v>108</v>
      </c>
      <c r="M438" s="14"/>
      <c r="N438" s="15" t="s">
        <v>206</v>
      </c>
      <c r="O438" s="14">
        <v>29.8</v>
      </c>
      <c r="P438" s="15" t="s">
        <v>206</v>
      </c>
      <c r="Q438" s="14">
        <v>29.8</v>
      </c>
      <c r="R438" s="15" t="s">
        <v>108</v>
      </c>
      <c r="S438" s="14"/>
      <c r="T438" s="15" t="s">
        <v>116</v>
      </c>
      <c r="U438" s="14">
        <v>28.6</v>
      </c>
      <c r="V438" s="15" t="s">
        <v>108</v>
      </c>
      <c r="W438" s="14"/>
      <c r="X438" s="15" t="s">
        <v>108</v>
      </c>
      <c r="Y438" s="14"/>
      <c r="Z438" s="15" t="s">
        <v>206</v>
      </c>
      <c r="AA438" s="14">
        <v>29.8</v>
      </c>
      <c r="AB438" s="15" t="s">
        <v>108</v>
      </c>
      <c r="AC438" s="14"/>
      <c r="AD438" s="15" t="s">
        <v>108</v>
      </c>
      <c r="AE438" s="14"/>
    </row>
    <row r="439" spans="1:31" x14ac:dyDescent="0.2">
      <c r="A439" s="3"/>
      <c r="B439" s="4"/>
      <c r="D439" s="15" t="s">
        <v>176</v>
      </c>
      <c r="E439" s="14"/>
      <c r="F439" s="15" t="s">
        <v>100</v>
      </c>
      <c r="G439" s="14"/>
      <c r="H439" s="51" t="s">
        <v>105</v>
      </c>
      <c r="I439" s="52">
        <v>9.8000000000000007</v>
      </c>
      <c r="J439" s="15" t="s">
        <v>195</v>
      </c>
      <c r="K439" s="14">
        <v>26.8</v>
      </c>
      <c r="L439" s="15" t="s">
        <v>206</v>
      </c>
      <c r="M439" s="14">
        <v>29.8</v>
      </c>
      <c r="N439" s="15" t="s">
        <v>176</v>
      </c>
      <c r="O439" s="14"/>
      <c r="P439" s="15" t="s">
        <v>176</v>
      </c>
      <c r="Q439" s="14"/>
      <c r="R439" s="15" t="s">
        <v>206</v>
      </c>
      <c r="S439" s="14">
        <v>29.8</v>
      </c>
      <c r="T439" s="51" t="s">
        <v>105</v>
      </c>
      <c r="U439" s="52">
        <v>9.8000000000000007</v>
      </c>
      <c r="V439" s="15" t="s">
        <v>195</v>
      </c>
      <c r="W439" s="14">
        <v>26.8</v>
      </c>
      <c r="X439" s="51" t="s">
        <v>89</v>
      </c>
      <c r="Y439" s="52">
        <v>2.6</v>
      </c>
      <c r="Z439" s="51" t="s">
        <v>216</v>
      </c>
      <c r="AA439" s="52">
        <v>6.3</v>
      </c>
      <c r="AB439" s="51" t="s">
        <v>193</v>
      </c>
      <c r="AC439" s="52">
        <v>2.9</v>
      </c>
      <c r="AD439" s="15" t="s">
        <v>195</v>
      </c>
      <c r="AE439" s="14">
        <v>26.8</v>
      </c>
    </row>
    <row r="440" spans="1:31" x14ac:dyDescent="0.2">
      <c r="A440" s="3"/>
      <c r="B440" s="4"/>
      <c r="D440" s="15" t="s">
        <v>116</v>
      </c>
      <c r="E440" s="14">
        <v>28.6</v>
      </c>
      <c r="F440" s="51" t="s">
        <v>120</v>
      </c>
      <c r="G440" s="52">
        <v>6</v>
      </c>
      <c r="H440" s="15" t="s">
        <v>204</v>
      </c>
      <c r="I440" s="14">
        <v>25.4</v>
      </c>
      <c r="J440" s="15" t="s">
        <v>140</v>
      </c>
      <c r="K440" s="14">
        <v>23.2</v>
      </c>
      <c r="L440" s="15" t="s">
        <v>176</v>
      </c>
      <c r="M440" s="14"/>
      <c r="N440" s="51" t="s">
        <v>105</v>
      </c>
      <c r="O440" s="52">
        <v>9.8000000000000007</v>
      </c>
      <c r="P440" s="51" t="s">
        <v>193</v>
      </c>
      <c r="Q440" s="52">
        <v>2.9</v>
      </c>
      <c r="R440" s="51" t="s">
        <v>89</v>
      </c>
      <c r="S440" s="52">
        <v>2.6</v>
      </c>
      <c r="T440" s="15" t="s">
        <v>100</v>
      </c>
      <c r="U440" s="14"/>
      <c r="V440" s="15" t="s">
        <v>204</v>
      </c>
      <c r="W440" s="14">
        <v>25.4</v>
      </c>
      <c r="X440" s="51" t="s">
        <v>193</v>
      </c>
      <c r="Y440" s="52">
        <v>2.8</v>
      </c>
      <c r="Z440" s="15" t="s">
        <v>176</v>
      </c>
      <c r="AA440" s="14"/>
      <c r="AB440" s="15" t="s">
        <v>204</v>
      </c>
      <c r="AC440" s="14">
        <v>25.4</v>
      </c>
      <c r="AD440" s="15" t="s">
        <v>100</v>
      </c>
      <c r="AE440" s="14"/>
    </row>
    <row r="441" spans="1:31" x14ac:dyDescent="0.2">
      <c r="A441" s="3"/>
      <c r="B441" s="4"/>
      <c r="D441" s="15" t="s">
        <v>140</v>
      </c>
      <c r="E441" s="14">
        <v>23.2</v>
      </c>
      <c r="F441" s="15" t="s">
        <v>141</v>
      </c>
      <c r="G441" s="14"/>
      <c r="H441" s="15" t="s">
        <v>100</v>
      </c>
      <c r="I441" s="14"/>
      <c r="J441" s="15" t="s">
        <v>100</v>
      </c>
      <c r="K441" s="14"/>
      <c r="L441" s="15" t="s">
        <v>116</v>
      </c>
      <c r="M441" s="14">
        <v>28.6</v>
      </c>
      <c r="N441" s="15" t="s">
        <v>100</v>
      </c>
      <c r="O441" s="14"/>
      <c r="P441" s="15" t="s">
        <v>141</v>
      </c>
      <c r="Q441" s="14"/>
      <c r="R441" s="15" t="s">
        <v>204</v>
      </c>
      <c r="S441" s="14">
        <v>25.4</v>
      </c>
      <c r="T441" s="51" t="s">
        <v>180</v>
      </c>
      <c r="U441" s="52">
        <v>3.5</v>
      </c>
      <c r="V441" s="15" t="s">
        <v>100</v>
      </c>
      <c r="W441" s="14"/>
      <c r="X441" s="15" t="s">
        <v>140</v>
      </c>
      <c r="Y441" s="14">
        <v>23.2</v>
      </c>
      <c r="Z441" s="15" t="s">
        <v>141</v>
      </c>
      <c r="AA441" s="14"/>
      <c r="AB441" s="15" t="s">
        <v>100</v>
      </c>
      <c r="AC441" s="14"/>
      <c r="AD441" s="51" t="s">
        <v>180</v>
      </c>
      <c r="AE441" s="52">
        <v>3.5</v>
      </c>
    </row>
    <row r="442" spans="1:31" x14ac:dyDescent="0.2">
      <c r="A442" s="3"/>
      <c r="B442" s="4"/>
      <c r="D442" s="51" t="s">
        <v>120</v>
      </c>
      <c r="E442" s="52">
        <v>6</v>
      </c>
      <c r="F442" s="15" t="s">
        <v>205</v>
      </c>
      <c r="G442" s="14">
        <v>26.9</v>
      </c>
      <c r="H442" s="15" t="s">
        <v>144</v>
      </c>
      <c r="I442" s="14">
        <v>23.6</v>
      </c>
      <c r="J442" s="51" t="s">
        <v>180</v>
      </c>
      <c r="K442" s="52">
        <v>3.5</v>
      </c>
      <c r="L442" s="15" t="s">
        <v>100</v>
      </c>
      <c r="M442" s="14"/>
      <c r="N442" s="51" t="s">
        <v>120</v>
      </c>
      <c r="O442" s="52">
        <v>6</v>
      </c>
      <c r="P442" s="15" t="s">
        <v>205</v>
      </c>
      <c r="Q442" s="14">
        <v>26.9</v>
      </c>
      <c r="R442" s="15" t="s">
        <v>141</v>
      </c>
      <c r="S442" s="14"/>
      <c r="T442" s="15" t="s">
        <v>141</v>
      </c>
      <c r="U442" s="14"/>
      <c r="V442" s="15" t="s">
        <v>141</v>
      </c>
      <c r="W442" s="14"/>
      <c r="X442" s="15" t="s">
        <v>100</v>
      </c>
      <c r="Y442" s="14"/>
      <c r="Z442" s="15" t="s">
        <v>205</v>
      </c>
      <c r="AA442" s="14">
        <v>26.9</v>
      </c>
      <c r="AB442" s="15" t="s">
        <v>141</v>
      </c>
      <c r="AC442" s="14"/>
      <c r="AD442" s="15" t="s">
        <v>144</v>
      </c>
      <c r="AE442" s="14">
        <v>23.6</v>
      </c>
    </row>
    <row r="443" spans="1:31" x14ac:dyDescent="0.2">
      <c r="A443" s="3"/>
      <c r="B443" s="4"/>
      <c r="D443" s="51" t="s">
        <v>180</v>
      </c>
      <c r="E443" s="52">
        <v>3.5</v>
      </c>
      <c r="F443" s="15" t="s">
        <v>106</v>
      </c>
      <c r="G443" s="14">
        <v>22.2</v>
      </c>
      <c r="H443" s="15" t="s">
        <v>141</v>
      </c>
      <c r="I443" s="14"/>
      <c r="J443" s="15" t="s">
        <v>141</v>
      </c>
      <c r="K443" s="14"/>
      <c r="L443" s="51" t="s">
        <v>180</v>
      </c>
      <c r="M443" s="52">
        <v>3.5</v>
      </c>
      <c r="N443" s="51" t="s">
        <v>180</v>
      </c>
      <c r="O443" s="52">
        <v>3.5</v>
      </c>
      <c r="P443" s="15" t="s">
        <v>106</v>
      </c>
      <c r="Q443" s="14">
        <v>22.2</v>
      </c>
      <c r="R443" s="15" t="s">
        <v>106</v>
      </c>
      <c r="S443" s="14">
        <v>22.2</v>
      </c>
      <c r="T443" s="15" t="s">
        <v>106</v>
      </c>
      <c r="U443" s="14">
        <v>22.2</v>
      </c>
      <c r="V443" s="15" t="s">
        <v>106</v>
      </c>
      <c r="W443" s="14">
        <v>22.2</v>
      </c>
      <c r="X443" s="15" t="s">
        <v>141</v>
      </c>
      <c r="Y443" s="14"/>
      <c r="Z443" s="15" t="s">
        <v>106</v>
      </c>
      <c r="AA443" s="14">
        <v>22.2</v>
      </c>
      <c r="AB443" s="15" t="s">
        <v>106</v>
      </c>
      <c r="AC443" s="14">
        <v>22.2</v>
      </c>
      <c r="AD443" s="15" t="s">
        <v>106</v>
      </c>
      <c r="AE443" s="14">
        <v>22.2</v>
      </c>
    </row>
    <row r="444" spans="1:31" x14ac:dyDescent="0.2">
      <c r="A444" s="3"/>
      <c r="B444" s="4"/>
      <c r="D444" s="15"/>
      <c r="E444" s="14"/>
      <c r="F444" s="16"/>
      <c r="G444" s="14"/>
      <c r="H444" s="16"/>
      <c r="I444" s="14"/>
      <c r="J444" s="15"/>
      <c r="K444" s="14"/>
      <c r="L444" s="15"/>
      <c r="M444" s="14"/>
      <c r="N444" s="15"/>
      <c r="O444" s="14"/>
      <c r="P444" s="15"/>
      <c r="Q444" s="14"/>
      <c r="R444" s="15"/>
      <c r="S444" s="14"/>
      <c r="T444" s="15"/>
      <c r="U444" s="14"/>
      <c r="V444" s="15"/>
      <c r="W444" s="14"/>
      <c r="X444" s="15"/>
      <c r="Y444" s="14"/>
      <c r="Z444" s="16"/>
      <c r="AA444" s="14"/>
      <c r="AB444" s="15"/>
      <c r="AC444" s="14"/>
      <c r="AD444" s="15"/>
      <c r="AE444" s="14"/>
    </row>
    <row r="445" spans="1:31" x14ac:dyDescent="0.2">
      <c r="A445" s="3"/>
      <c r="B445" s="4"/>
      <c r="D445" s="15"/>
      <c r="E445" s="5">
        <f>SUM(E438:E443)</f>
        <v>61.3</v>
      </c>
      <c r="F445" s="16"/>
      <c r="G445" s="5">
        <f>SUM(G438:G443)</f>
        <v>55.099999999999994</v>
      </c>
      <c r="H445" s="16"/>
      <c r="I445" s="5">
        <f>SUM(I438:I443)</f>
        <v>58.800000000000004</v>
      </c>
      <c r="J445" s="15"/>
      <c r="K445" s="5">
        <f>SUM(K438:K443)</f>
        <v>53.5</v>
      </c>
      <c r="L445" s="15"/>
      <c r="M445" s="5">
        <f>SUM(M438:M443)</f>
        <v>61.900000000000006</v>
      </c>
      <c r="N445" s="15"/>
      <c r="O445" s="5">
        <f>SUM(O438:O443)</f>
        <v>49.1</v>
      </c>
      <c r="P445" s="15"/>
      <c r="Q445" s="5">
        <f>SUM(Q438:Q443)</f>
        <v>81.8</v>
      </c>
      <c r="R445" s="15"/>
      <c r="S445" s="5">
        <f>SUM(S438:S443)</f>
        <v>80</v>
      </c>
      <c r="T445" s="15"/>
      <c r="U445" s="5">
        <f>SUM(U438:U443)</f>
        <v>64.100000000000009</v>
      </c>
      <c r="V445" s="15"/>
      <c r="W445" s="5">
        <f>SUM(W438:W443)</f>
        <v>74.400000000000006</v>
      </c>
      <c r="X445" s="15"/>
      <c r="Y445" s="5">
        <f>SUM(Y438:Y443)</f>
        <v>28.6</v>
      </c>
      <c r="Z445" s="16"/>
      <c r="AA445" s="5">
        <f>SUM(AA438:AA443)</f>
        <v>85.2</v>
      </c>
      <c r="AB445" s="15"/>
      <c r="AC445" s="5">
        <f>SUM(AC438:AC443)</f>
        <v>50.5</v>
      </c>
      <c r="AD445" s="15"/>
      <c r="AE445" s="5">
        <f>SUM(AE438:AE443)</f>
        <v>76.100000000000009</v>
      </c>
    </row>
    <row r="446" spans="1:31" x14ac:dyDescent="0.2">
      <c r="A446" s="3"/>
      <c r="B446" s="4"/>
      <c r="D446" s="15"/>
      <c r="E446" s="5"/>
      <c r="F446" s="16"/>
      <c r="G446" s="5"/>
      <c r="H446" s="16"/>
      <c r="I446" s="5"/>
      <c r="J446" s="15"/>
      <c r="K446" s="5"/>
      <c r="L446" s="15"/>
      <c r="M446" s="5"/>
      <c r="N446" s="15"/>
      <c r="O446" s="5"/>
      <c r="P446" s="15"/>
      <c r="Q446" s="5"/>
      <c r="R446" s="15"/>
      <c r="S446" s="5"/>
      <c r="T446" s="15"/>
      <c r="U446" s="5"/>
      <c r="V446" s="15"/>
      <c r="W446" s="5"/>
      <c r="X446" s="15"/>
      <c r="Y446" s="5"/>
      <c r="Z446" s="16"/>
      <c r="AA446" s="5"/>
      <c r="AB446" s="15"/>
      <c r="AC446" s="5"/>
      <c r="AD446" s="15"/>
      <c r="AE446" s="5"/>
    </row>
    <row r="447" spans="1:31" s="6" customFormat="1" x14ac:dyDescent="0.2">
      <c r="A447" s="3"/>
      <c r="B447" s="4"/>
      <c r="D447" s="15" t="s">
        <v>108</v>
      </c>
      <c r="E447" s="14">
        <v>23.7</v>
      </c>
      <c r="F447" s="15" t="s">
        <v>108</v>
      </c>
      <c r="G447" s="14">
        <v>23.7</v>
      </c>
      <c r="H447" s="15" t="s">
        <v>108</v>
      </c>
      <c r="I447" s="14">
        <v>23.7</v>
      </c>
      <c r="J447" s="15" t="s">
        <v>176</v>
      </c>
      <c r="K447" s="14">
        <v>23.6</v>
      </c>
      <c r="L447" s="15" t="s">
        <v>108</v>
      </c>
      <c r="M447" s="14">
        <v>23.7</v>
      </c>
      <c r="N447" s="51" t="s">
        <v>206</v>
      </c>
      <c r="O447" s="52">
        <v>10.7</v>
      </c>
      <c r="P447" s="51" t="s">
        <v>206</v>
      </c>
      <c r="Q447" s="52">
        <v>10.7</v>
      </c>
      <c r="R447" s="15" t="s">
        <v>108</v>
      </c>
      <c r="S447" s="14">
        <v>23.7</v>
      </c>
      <c r="T447" s="51" t="s">
        <v>116</v>
      </c>
      <c r="U447" s="52">
        <v>10.6</v>
      </c>
      <c r="V447" s="15" t="s">
        <v>108</v>
      </c>
      <c r="W447" s="14">
        <v>23.7</v>
      </c>
      <c r="X447" s="15" t="s">
        <v>108</v>
      </c>
      <c r="Y447" s="14">
        <v>23.7</v>
      </c>
      <c r="Z447" s="51" t="s">
        <v>206</v>
      </c>
      <c r="AA447" s="52">
        <v>10.7</v>
      </c>
      <c r="AB447" s="15" t="s">
        <v>108</v>
      </c>
      <c r="AC447" s="14">
        <v>23.7</v>
      </c>
      <c r="AD447" s="15" t="s">
        <v>108</v>
      </c>
      <c r="AE447" s="14">
        <v>23.7</v>
      </c>
    </row>
    <row r="448" spans="1:31" s="6" customFormat="1" x14ac:dyDescent="0.2">
      <c r="A448" s="3"/>
      <c r="B448" s="4"/>
      <c r="D448" s="15" t="s">
        <v>176</v>
      </c>
      <c r="E448" s="14">
        <v>23.6</v>
      </c>
      <c r="F448" s="15" t="s">
        <v>100</v>
      </c>
      <c r="G448" s="14">
        <v>23.1</v>
      </c>
      <c r="H448" s="51" t="s">
        <v>204</v>
      </c>
      <c r="I448" s="52">
        <v>10.6</v>
      </c>
      <c r="J448" s="51" t="s">
        <v>195</v>
      </c>
      <c r="K448" s="52">
        <v>6.6</v>
      </c>
      <c r="L448" s="51" t="s">
        <v>206</v>
      </c>
      <c r="M448" s="52">
        <v>10.7</v>
      </c>
      <c r="N448" s="15" t="s">
        <v>176</v>
      </c>
      <c r="O448" s="14">
        <v>23.6</v>
      </c>
      <c r="P448" s="15" t="s">
        <v>176</v>
      </c>
      <c r="Q448" s="14">
        <v>23.6</v>
      </c>
      <c r="R448" s="51" t="s">
        <v>206</v>
      </c>
      <c r="S448" s="52">
        <v>10.7</v>
      </c>
      <c r="T448" s="15" t="s">
        <v>100</v>
      </c>
      <c r="U448" s="14">
        <v>23.1</v>
      </c>
      <c r="V448" s="51" t="s">
        <v>195</v>
      </c>
      <c r="W448" s="52">
        <v>6.6</v>
      </c>
      <c r="X448" s="51" t="s">
        <v>140</v>
      </c>
      <c r="Y448" s="52">
        <v>7.2</v>
      </c>
      <c r="Z448" s="15" t="s">
        <v>176</v>
      </c>
      <c r="AA448" s="14">
        <v>23.6</v>
      </c>
      <c r="AB448" s="51" t="s">
        <v>204</v>
      </c>
      <c r="AC448" s="52">
        <v>10.6</v>
      </c>
      <c r="AD448" s="51" t="s">
        <v>195</v>
      </c>
      <c r="AE448" s="52">
        <v>6.6</v>
      </c>
    </row>
    <row r="449" spans="1:31" s="6" customFormat="1" x14ac:dyDescent="0.2">
      <c r="A449" s="3"/>
      <c r="B449" s="4"/>
      <c r="D449" s="51" t="s">
        <v>116</v>
      </c>
      <c r="E449" s="52">
        <v>10.6</v>
      </c>
      <c r="F449" s="15" t="s">
        <v>141</v>
      </c>
      <c r="G449" s="14">
        <v>23.6</v>
      </c>
      <c r="H449" s="15" t="s">
        <v>100</v>
      </c>
      <c r="I449" s="14">
        <v>23.1</v>
      </c>
      <c r="J449" s="51" t="s">
        <v>140</v>
      </c>
      <c r="K449" s="52">
        <v>7.2</v>
      </c>
      <c r="L449" s="15" t="s">
        <v>176</v>
      </c>
      <c r="M449" s="14">
        <v>23.6</v>
      </c>
      <c r="N449" s="15" t="s">
        <v>100</v>
      </c>
      <c r="O449" s="14">
        <v>23.1</v>
      </c>
      <c r="P449" s="15" t="s">
        <v>141</v>
      </c>
      <c r="Q449" s="14">
        <v>23.6</v>
      </c>
      <c r="R449" s="51" t="s">
        <v>204</v>
      </c>
      <c r="S449" s="52">
        <v>10.6</v>
      </c>
      <c r="T449" s="15" t="s">
        <v>141</v>
      </c>
      <c r="U449" s="14">
        <v>23.6</v>
      </c>
      <c r="V449" s="51" t="s">
        <v>204</v>
      </c>
      <c r="W449" s="52">
        <v>10.6</v>
      </c>
      <c r="X449" s="15" t="s">
        <v>100</v>
      </c>
      <c r="Y449" s="14">
        <v>23.1</v>
      </c>
      <c r="Z449" s="15" t="s">
        <v>141</v>
      </c>
      <c r="AA449" s="14">
        <v>23.6</v>
      </c>
      <c r="AB449" s="15" t="s">
        <v>100</v>
      </c>
      <c r="AC449" s="14">
        <v>23.1</v>
      </c>
      <c r="AD449" s="15" t="s">
        <v>100</v>
      </c>
      <c r="AE449" s="14">
        <v>23.1</v>
      </c>
    </row>
    <row r="450" spans="1:31" s="6" customFormat="1" x14ac:dyDescent="0.2">
      <c r="A450" s="3"/>
      <c r="B450" s="4"/>
      <c r="D450" s="51" t="s">
        <v>140</v>
      </c>
      <c r="E450" s="52">
        <v>7.2</v>
      </c>
      <c r="F450" s="51" t="s">
        <v>205</v>
      </c>
      <c r="G450" s="52">
        <v>10.4</v>
      </c>
      <c r="H450" s="15" t="s">
        <v>144</v>
      </c>
      <c r="I450" s="14">
        <v>30.3</v>
      </c>
      <c r="J450" s="15" t="s">
        <v>100</v>
      </c>
      <c r="K450" s="14">
        <v>23.1</v>
      </c>
      <c r="L450" s="51" t="s">
        <v>116</v>
      </c>
      <c r="M450" s="52">
        <v>10.6</v>
      </c>
      <c r="N450" s="15"/>
      <c r="O450" s="14"/>
      <c r="P450" s="51" t="s">
        <v>205</v>
      </c>
      <c r="Q450" s="52">
        <v>10.4</v>
      </c>
      <c r="R450" s="15" t="s">
        <v>141</v>
      </c>
      <c r="S450" s="14">
        <v>23.6</v>
      </c>
      <c r="T450" s="15" t="s">
        <v>106</v>
      </c>
      <c r="U450" s="14">
        <v>28.9</v>
      </c>
      <c r="V450" s="15" t="s">
        <v>100</v>
      </c>
      <c r="W450" s="14">
        <v>23.1</v>
      </c>
      <c r="X450" s="15" t="s">
        <v>141</v>
      </c>
      <c r="Y450" s="14">
        <v>23.6</v>
      </c>
      <c r="Z450" s="51" t="s">
        <v>205</v>
      </c>
      <c r="AA450" s="52">
        <v>10.4</v>
      </c>
      <c r="AB450" s="15" t="s">
        <v>141</v>
      </c>
      <c r="AC450" s="14">
        <v>23.5</v>
      </c>
      <c r="AD450" s="15" t="s">
        <v>144</v>
      </c>
      <c r="AE450" s="14">
        <v>30.3</v>
      </c>
    </row>
    <row r="451" spans="1:31" s="6" customFormat="1" x14ac:dyDescent="0.2">
      <c r="A451" s="3"/>
      <c r="B451" s="4"/>
      <c r="D451" s="15"/>
      <c r="E451" s="14"/>
      <c r="F451" s="15" t="s">
        <v>106</v>
      </c>
      <c r="G451" s="14">
        <v>28.9</v>
      </c>
      <c r="H451" s="15" t="s">
        <v>141</v>
      </c>
      <c r="I451" s="14">
        <v>23.6</v>
      </c>
      <c r="J451" s="15" t="s">
        <v>141</v>
      </c>
      <c r="K451" s="14">
        <v>23.6</v>
      </c>
      <c r="L451" s="15" t="s">
        <v>100</v>
      </c>
      <c r="M451" s="14">
        <v>23.1</v>
      </c>
      <c r="N451" s="15"/>
      <c r="O451" s="14"/>
      <c r="P451" s="15" t="s">
        <v>106</v>
      </c>
      <c r="Q451" s="14">
        <v>28.9</v>
      </c>
      <c r="R451" s="15" t="s">
        <v>106</v>
      </c>
      <c r="S451" s="14">
        <v>28.9</v>
      </c>
      <c r="T451" s="15"/>
      <c r="U451" s="14"/>
      <c r="V451" s="15" t="s">
        <v>141</v>
      </c>
      <c r="W451" s="14">
        <v>23.6</v>
      </c>
      <c r="X451" s="15"/>
      <c r="Y451" s="14"/>
      <c r="Z451" s="15" t="s">
        <v>106</v>
      </c>
      <c r="AA451" s="14">
        <v>28.9</v>
      </c>
      <c r="AB451" s="15" t="s">
        <v>106</v>
      </c>
      <c r="AC451" s="14">
        <v>28.9</v>
      </c>
      <c r="AD451" s="15" t="s">
        <v>106</v>
      </c>
      <c r="AE451" s="14">
        <v>28.9</v>
      </c>
    </row>
    <row r="452" spans="1:31" s="6" customFormat="1" x14ac:dyDescent="0.2">
      <c r="A452" s="3"/>
      <c r="B452" s="4"/>
      <c r="D452" s="15"/>
      <c r="E452" s="14"/>
      <c r="F452" s="15"/>
      <c r="G452" s="14"/>
      <c r="H452" s="15"/>
      <c r="I452" s="14"/>
      <c r="J452" s="15"/>
      <c r="K452" s="14"/>
      <c r="L452" s="15"/>
      <c r="M452" s="14"/>
      <c r="N452" s="15"/>
      <c r="O452" s="14"/>
      <c r="P452" s="15"/>
      <c r="Q452" s="14"/>
      <c r="R452" s="15"/>
      <c r="S452" s="14"/>
      <c r="T452" s="15"/>
      <c r="U452" s="14"/>
      <c r="V452" s="15" t="s">
        <v>106</v>
      </c>
      <c r="W452" s="14">
        <v>28.9</v>
      </c>
      <c r="X452" s="15"/>
      <c r="Y452" s="14"/>
      <c r="Z452" s="15"/>
      <c r="AA452" s="14"/>
      <c r="AB452" s="15"/>
      <c r="AC452" s="14"/>
      <c r="AD452" s="15"/>
      <c r="AE452" s="14"/>
    </row>
    <row r="453" spans="1:31" x14ac:dyDescent="0.2">
      <c r="A453" s="3"/>
      <c r="B453" s="4"/>
      <c r="D453" s="15"/>
      <c r="E453" s="14"/>
      <c r="F453" s="16"/>
      <c r="G453" s="14"/>
      <c r="H453" s="16"/>
      <c r="I453" s="14"/>
      <c r="J453" s="15"/>
      <c r="K453" s="14"/>
      <c r="L453" s="15"/>
      <c r="M453" s="14"/>
      <c r="N453" s="15"/>
      <c r="O453" s="14"/>
      <c r="P453" s="15"/>
      <c r="Q453" s="14"/>
      <c r="R453" s="15"/>
      <c r="S453" s="14"/>
      <c r="T453" s="15"/>
      <c r="U453" s="14"/>
      <c r="V453" s="15"/>
      <c r="W453" s="14"/>
      <c r="X453" s="15"/>
      <c r="Y453" s="14"/>
      <c r="Z453" s="16"/>
      <c r="AA453" s="14"/>
      <c r="AB453" s="15"/>
      <c r="AC453" s="14"/>
      <c r="AD453" s="15"/>
      <c r="AE453" s="14"/>
    </row>
    <row r="454" spans="1:31" s="1" customFormat="1" x14ac:dyDescent="0.2">
      <c r="A454" s="3"/>
      <c r="B454" s="4"/>
      <c r="D454" s="7"/>
      <c r="E454" s="5">
        <f>SUM(E445:E453)</f>
        <v>126.39999999999999</v>
      </c>
      <c r="F454" s="8"/>
      <c r="G454" s="5">
        <f>SUM(G445:G453)</f>
        <v>164.8</v>
      </c>
      <c r="H454" s="8"/>
      <c r="I454" s="5">
        <f>SUM(I445:I453)</f>
        <v>170.1</v>
      </c>
      <c r="J454" s="7"/>
      <c r="K454" s="5">
        <f>SUM(K445:K453)</f>
        <v>137.6</v>
      </c>
      <c r="L454" s="7"/>
      <c r="M454" s="5">
        <f>SUM(M445:M453)</f>
        <v>153.6</v>
      </c>
      <c r="N454" s="7"/>
      <c r="O454" s="5">
        <f>SUM(O445:O453)</f>
        <v>106.5</v>
      </c>
      <c r="P454" s="7"/>
      <c r="Q454" s="5">
        <f>SUM(Q445:Q453)</f>
        <v>179</v>
      </c>
      <c r="R454" s="7"/>
      <c r="S454" s="5">
        <f>SUM(S445:S453)</f>
        <v>177.5</v>
      </c>
      <c r="T454" s="7"/>
      <c r="U454" s="5">
        <f>SUM(U445:U453)</f>
        <v>150.30000000000001</v>
      </c>
      <c r="V454" s="7"/>
      <c r="W454" s="5">
        <f>SUM(W445:W453)</f>
        <v>190.9</v>
      </c>
      <c r="X454" s="7"/>
      <c r="Y454" s="5">
        <f>SUM(Y445:Y453)</f>
        <v>106.19999999999999</v>
      </c>
      <c r="Z454" s="8"/>
      <c r="AA454" s="5">
        <f>SUM(AA445:AA453)</f>
        <v>182.4</v>
      </c>
      <c r="AB454" s="7"/>
      <c r="AC454" s="5">
        <f>SUM(AC445:AC453)</f>
        <v>160.30000000000001</v>
      </c>
      <c r="AD454" s="7"/>
      <c r="AE454" s="5">
        <f>SUM(AE445:AE453)</f>
        <v>188.70000000000002</v>
      </c>
    </row>
    <row r="455" spans="1:31" x14ac:dyDescent="0.2">
      <c r="A455" s="3"/>
      <c r="B455" s="4"/>
      <c r="D455" s="15"/>
      <c r="E455" s="14"/>
      <c r="F455" s="16"/>
      <c r="G455" s="14"/>
      <c r="H455" s="16"/>
      <c r="I455" s="14"/>
      <c r="J455" s="15"/>
      <c r="K455" s="14"/>
      <c r="L455" s="15"/>
      <c r="M455" s="14"/>
      <c r="N455" s="15"/>
      <c r="O455" s="14"/>
      <c r="P455" s="15"/>
      <c r="Q455" s="14"/>
      <c r="R455" s="15"/>
      <c r="S455" s="14"/>
      <c r="T455" s="15"/>
      <c r="U455" s="14"/>
      <c r="V455" s="15"/>
      <c r="W455" s="14"/>
      <c r="X455" s="15"/>
      <c r="Y455" s="14"/>
      <c r="Z455" s="16"/>
      <c r="AA455" s="14"/>
      <c r="AB455" s="15"/>
      <c r="AC455" s="14"/>
      <c r="AD455" s="15"/>
      <c r="AE455" s="14"/>
    </row>
    <row r="456" spans="1:31" s="6" customFormat="1" x14ac:dyDescent="0.2">
      <c r="A456" s="3"/>
      <c r="B456" s="4"/>
      <c r="D456" s="15" t="s">
        <v>108</v>
      </c>
      <c r="E456" s="14">
        <v>26.8</v>
      </c>
      <c r="F456" s="15" t="s">
        <v>108</v>
      </c>
      <c r="G456" s="14">
        <v>26.8</v>
      </c>
      <c r="H456" s="15" t="s">
        <v>108</v>
      </c>
      <c r="I456" s="14">
        <v>26.8</v>
      </c>
      <c r="J456" s="15" t="s">
        <v>176</v>
      </c>
      <c r="K456" s="14">
        <v>23.2</v>
      </c>
      <c r="L456" s="15" t="s">
        <v>108</v>
      </c>
      <c r="M456" s="14">
        <v>26.8</v>
      </c>
      <c r="N456" s="15" t="s">
        <v>176</v>
      </c>
      <c r="O456" s="14">
        <v>23.2</v>
      </c>
      <c r="P456" s="15" t="s">
        <v>176</v>
      </c>
      <c r="Q456" s="14">
        <v>23.2</v>
      </c>
      <c r="R456" s="15" t="s">
        <v>108</v>
      </c>
      <c r="S456" s="14">
        <v>26.8</v>
      </c>
      <c r="T456" s="15" t="s">
        <v>100</v>
      </c>
      <c r="U456" s="14">
        <v>29.1</v>
      </c>
      <c r="V456" s="15" t="s">
        <v>108</v>
      </c>
      <c r="W456" s="14">
        <v>26.8</v>
      </c>
      <c r="X456" s="15" t="s">
        <v>108</v>
      </c>
      <c r="Y456" s="14">
        <v>26.8</v>
      </c>
      <c r="Z456" s="15" t="s">
        <v>176</v>
      </c>
      <c r="AA456" s="14">
        <v>23.2</v>
      </c>
      <c r="AB456" s="15" t="s">
        <v>108</v>
      </c>
      <c r="AC456" s="14">
        <v>26.8</v>
      </c>
      <c r="AD456" s="15" t="s">
        <v>108</v>
      </c>
      <c r="AE456" s="14">
        <v>26.8</v>
      </c>
    </row>
    <row r="457" spans="1:31" s="6" customFormat="1" x14ac:dyDescent="0.2">
      <c r="A457" s="3"/>
      <c r="B457" s="4"/>
      <c r="D457" s="15" t="s">
        <v>176</v>
      </c>
      <c r="E457" s="14">
        <v>23.2</v>
      </c>
      <c r="F457" s="15" t="s">
        <v>100</v>
      </c>
      <c r="G457" s="14">
        <v>29.1</v>
      </c>
      <c r="H457" s="15" t="s">
        <v>100</v>
      </c>
      <c r="I457" s="14">
        <v>29.1</v>
      </c>
      <c r="J457" s="15" t="s">
        <v>100</v>
      </c>
      <c r="K457" s="14">
        <v>29.1</v>
      </c>
      <c r="L457" s="15" t="s">
        <v>176</v>
      </c>
      <c r="M457" s="14">
        <v>23.2</v>
      </c>
      <c r="N457" s="15" t="s">
        <v>100</v>
      </c>
      <c r="O457" s="14">
        <v>29.1</v>
      </c>
      <c r="P457" s="15" t="s">
        <v>141</v>
      </c>
      <c r="Q457" s="14">
        <v>23.6</v>
      </c>
      <c r="R457" s="15" t="s">
        <v>141</v>
      </c>
      <c r="S457" s="14">
        <v>23.6</v>
      </c>
      <c r="T457" s="15" t="s">
        <v>141</v>
      </c>
      <c r="U457" s="14">
        <v>23.6</v>
      </c>
      <c r="V457" s="15" t="s">
        <v>100</v>
      </c>
      <c r="W457" s="14">
        <v>29.1</v>
      </c>
      <c r="X457" s="15" t="s">
        <v>100</v>
      </c>
      <c r="Y457" s="14">
        <v>29.1</v>
      </c>
      <c r="Z457" s="15" t="s">
        <v>141</v>
      </c>
      <c r="AA457" s="14">
        <v>23.6</v>
      </c>
      <c r="AB457" s="15" t="s">
        <v>100</v>
      </c>
      <c r="AC457" s="14">
        <v>29.1</v>
      </c>
      <c r="AD457" s="15" t="s">
        <v>100</v>
      </c>
      <c r="AE457" s="14">
        <v>29.1</v>
      </c>
    </row>
    <row r="458" spans="1:31" s="6" customFormat="1" x14ac:dyDescent="0.2">
      <c r="A458" s="3"/>
      <c r="B458" s="4"/>
      <c r="D458" s="15"/>
      <c r="E458" s="14"/>
      <c r="F458" s="15" t="s">
        <v>141</v>
      </c>
      <c r="G458" s="14">
        <v>23.6</v>
      </c>
      <c r="H458" s="51" t="s">
        <v>144</v>
      </c>
      <c r="I458" s="52">
        <v>9.8000000000000007</v>
      </c>
      <c r="J458" s="15" t="s">
        <v>141</v>
      </c>
      <c r="K458" s="14">
        <v>23.6</v>
      </c>
      <c r="L458" s="15" t="s">
        <v>100</v>
      </c>
      <c r="M458" s="14">
        <v>29.1</v>
      </c>
      <c r="N458" s="15"/>
      <c r="O458" s="14"/>
      <c r="P458" s="51" t="s">
        <v>106</v>
      </c>
      <c r="Q458" s="52">
        <v>8.1</v>
      </c>
      <c r="R458" s="51" t="s">
        <v>106</v>
      </c>
      <c r="S458" s="52">
        <v>8.1</v>
      </c>
      <c r="T458" s="51" t="s">
        <v>106</v>
      </c>
      <c r="U458" s="52">
        <v>8.1</v>
      </c>
      <c r="V458" s="15" t="s">
        <v>141</v>
      </c>
      <c r="W458" s="14">
        <v>23.6</v>
      </c>
      <c r="X458" s="15" t="s">
        <v>141</v>
      </c>
      <c r="Y458" s="14">
        <v>23.6</v>
      </c>
      <c r="Z458" s="51" t="s">
        <v>106</v>
      </c>
      <c r="AA458" s="52">
        <v>8.1</v>
      </c>
      <c r="AB458" s="15" t="s">
        <v>141</v>
      </c>
      <c r="AC458" s="14">
        <v>23.6</v>
      </c>
      <c r="AD458" s="51" t="s">
        <v>144</v>
      </c>
      <c r="AE458" s="52">
        <v>9.8000000000000007</v>
      </c>
    </row>
    <row r="459" spans="1:31" s="6" customFormat="1" x14ac:dyDescent="0.2">
      <c r="A459" s="3"/>
      <c r="B459" s="4"/>
      <c r="D459" s="15"/>
      <c r="E459" s="14"/>
      <c r="F459" s="51" t="s">
        <v>106</v>
      </c>
      <c r="G459" s="52">
        <v>8.1</v>
      </c>
      <c r="H459" s="15" t="s">
        <v>141</v>
      </c>
      <c r="I459" s="14">
        <v>23.6</v>
      </c>
      <c r="J459" s="15"/>
      <c r="K459" s="14"/>
      <c r="L459" s="15"/>
      <c r="M459" s="14"/>
      <c r="N459" s="15"/>
      <c r="O459" s="14"/>
      <c r="P459" s="15"/>
      <c r="Q459" s="14"/>
      <c r="R459" s="15"/>
      <c r="S459" s="14"/>
      <c r="T459" s="15"/>
      <c r="U459" s="14"/>
      <c r="V459" s="51" t="s">
        <v>106</v>
      </c>
      <c r="W459" s="52">
        <v>8.1</v>
      </c>
      <c r="X459" s="15"/>
      <c r="Y459" s="14"/>
      <c r="Z459" s="15"/>
      <c r="AA459" s="14"/>
      <c r="AB459" s="51" t="s">
        <v>106</v>
      </c>
      <c r="AC459" s="52">
        <v>8.1</v>
      </c>
      <c r="AD459" s="51" t="s">
        <v>106</v>
      </c>
      <c r="AE459" s="52">
        <v>8.1</v>
      </c>
    </row>
    <row r="460" spans="1:31" s="6" customFormat="1" x14ac:dyDescent="0.2">
      <c r="A460" s="3"/>
      <c r="B460" s="4"/>
      <c r="D460" s="15"/>
      <c r="E460" s="14"/>
      <c r="F460" s="15"/>
      <c r="G460" s="14"/>
      <c r="H460" s="15"/>
      <c r="I460" s="14"/>
      <c r="J460" s="15"/>
      <c r="K460" s="14"/>
      <c r="L460" s="15"/>
      <c r="M460" s="14"/>
      <c r="N460" s="15"/>
      <c r="O460" s="14"/>
      <c r="P460" s="15"/>
      <c r="Q460" s="14"/>
      <c r="R460" s="15"/>
      <c r="S460" s="14"/>
      <c r="T460" s="15"/>
      <c r="U460" s="14"/>
      <c r="V460" s="15"/>
      <c r="W460" s="14"/>
      <c r="X460" s="15"/>
      <c r="Y460" s="14"/>
      <c r="Z460" s="15"/>
      <c r="AA460" s="14"/>
      <c r="AB460" s="15"/>
      <c r="AC460" s="14"/>
      <c r="AD460" s="15"/>
      <c r="AE460" s="14"/>
    </row>
    <row r="461" spans="1:31" s="1" customFormat="1" x14ac:dyDescent="0.2">
      <c r="A461" s="3"/>
      <c r="B461" s="4"/>
      <c r="D461" s="7"/>
      <c r="E461" s="5">
        <f>SUM(E454:E460)</f>
        <v>176.39999999999998</v>
      </c>
      <c r="F461" s="8"/>
      <c r="G461" s="5">
        <f>SUM(G454:G460)</f>
        <v>252.4</v>
      </c>
      <c r="H461" s="8"/>
      <c r="I461" s="5">
        <f>SUM(I454:I460)</f>
        <v>259.40000000000003</v>
      </c>
      <c r="J461" s="7"/>
      <c r="K461" s="5">
        <f>SUM(K454:K460)</f>
        <v>213.49999999999997</v>
      </c>
      <c r="L461" s="7"/>
      <c r="M461" s="5">
        <f>SUM(M454:M460)</f>
        <v>232.7</v>
      </c>
      <c r="N461" s="7"/>
      <c r="O461" s="5">
        <f>SUM(O454:O460)</f>
        <v>158.79999999999998</v>
      </c>
      <c r="P461" s="7"/>
      <c r="Q461" s="5">
        <f>SUM(Q454:Q460)</f>
        <v>233.89999999999998</v>
      </c>
      <c r="R461" s="7"/>
      <c r="S461" s="5">
        <f>SUM(S454:S460)</f>
        <v>236</v>
      </c>
      <c r="T461" s="7"/>
      <c r="U461" s="5">
        <f>SUM(U454:U460)</f>
        <v>211.1</v>
      </c>
      <c r="V461" s="7"/>
      <c r="W461" s="5">
        <f>SUM(W454:W460)</f>
        <v>278.50000000000006</v>
      </c>
      <c r="X461" s="7"/>
      <c r="Y461" s="5">
        <f>SUM(Y454:Y460)</f>
        <v>185.7</v>
      </c>
      <c r="Z461" s="8"/>
      <c r="AA461" s="5">
        <f>SUM(AA454:AA460)</f>
        <v>237.29999999999998</v>
      </c>
      <c r="AB461" s="7"/>
      <c r="AC461" s="5">
        <f>SUM(AC454:AC460)</f>
        <v>247.9</v>
      </c>
      <c r="AD461" s="7"/>
      <c r="AE461" s="5">
        <f>SUM(AE454:AE460)</f>
        <v>262.50000000000006</v>
      </c>
    </row>
    <row r="462" spans="1:31" x14ac:dyDescent="0.2">
      <c r="A462" s="3"/>
      <c r="B462" s="4"/>
      <c r="D462" s="15"/>
      <c r="E462" s="14"/>
      <c r="F462" s="16"/>
      <c r="G462" s="14"/>
      <c r="H462" s="16"/>
      <c r="I462" s="14"/>
      <c r="J462" s="15"/>
      <c r="K462" s="14"/>
      <c r="L462" s="15"/>
      <c r="M462" s="14"/>
      <c r="N462" s="15"/>
      <c r="O462" s="14"/>
      <c r="P462" s="15"/>
      <c r="Q462" s="14"/>
      <c r="R462" s="15"/>
      <c r="S462" s="14"/>
      <c r="T462" s="15"/>
      <c r="U462" s="14"/>
      <c r="V462" s="15"/>
      <c r="W462" s="14"/>
      <c r="X462" s="15"/>
      <c r="Y462" s="14"/>
      <c r="Z462" s="16"/>
      <c r="AA462" s="14"/>
      <c r="AB462" s="15"/>
      <c r="AC462" s="14"/>
      <c r="AD462" s="15"/>
      <c r="AE462" s="14"/>
    </row>
    <row r="463" spans="1:31" s="6" customFormat="1" x14ac:dyDescent="0.2">
      <c r="A463" s="3"/>
      <c r="B463" s="4"/>
      <c r="D463" s="51" t="s">
        <v>108</v>
      </c>
      <c r="E463" s="52">
        <v>5.7</v>
      </c>
      <c r="F463" s="51" t="s">
        <v>108</v>
      </c>
      <c r="G463" s="52">
        <v>5.7</v>
      </c>
      <c r="H463" s="51" t="s">
        <v>108</v>
      </c>
      <c r="I463" s="52">
        <v>5.7</v>
      </c>
      <c r="J463" s="15" t="s">
        <v>176</v>
      </c>
      <c r="K463" s="14">
        <v>32.6</v>
      </c>
      <c r="L463" s="51" t="s">
        <v>108</v>
      </c>
      <c r="M463" s="52">
        <v>5.7</v>
      </c>
      <c r="N463" s="15" t="s">
        <v>176</v>
      </c>
      <c r="O463" s="14">
        <v>32.6</v>
      </c>
      <c r="P463" s="15" t="s">
        <v>176</v>
      </c>
      <c r="Q463" s="14">
        <v>32.6</v>
      </c>
      <c r="R463" s="51" t="s">
        <v>108</v>
      </c>
      <c r="S463" s="52">
        <v>5.7</v>
      </c>
      <c r="T463" s="51" t="s">
        <v>100</v>
      </c>
      <c r="U463" s="52">
        <v>10.6</v>
      </c>
      <c r="V463" s="51" t="s">
        <v>108</v>
      </c>
      <c r="W463" s="52">
        <v>5.7</v>
      </c>
      <c r="X463" s="51" t="s">
        <v>108</v>
      </c>
      <c r="Y463" s="52">
        <v>5.7</v>
      </c>
      <c r="Z463" s="53" t="s">
        <v>176</v>
      </c>
      <c r="AA463" s="54">
        <v>73.3</v>
      </c>
      <c r="AB463" s="51" t="s">
        <v>108</v>
      </c>
      <c r="AC463" s="52">
        <v>5.7</v>
      </c>
      <c r="AD463" s="51" t="s">
        <v>108</v>
      </c>
      <c r="AE463" s="52">
        <v>5.7</v>
      </c>
    </row>
    <row r="464" spans="1:31" s="6" customFormat="1" x14ac:dyDescent="0.2">
      <c r="A464" s="3"/>
      <c r="B464" s="4"/>
      <c r="D464" s="15" t="s">
        <v>176</v>
      </c>
      <c r="E464" s="14">
        <v>32.6</v>
      </c>
      <c r="F464" s="51" t="s">
        <v>100</v>
      </c>
      <c r="G464" s="52">
        <v>10.6</v>
      </c>
      <c r="H464" s="51" t="s">
        <v>100</v>
      </c>
      <c r="I464" s="52">
        <v>10.6</v>
      </c>
      <c r="J464" s="51" t="s">
        <v>100</v>
      </c>
      <c r="K464" s="52">
        <v>10.6</v>
      </c>
      <c r="L464" s="15" t="s">
        <v>176</v>
      </c>
      <c r="M464" s="14">
        <v>32.6</v>
      </c>
      <c r="N464" s="51" t="s">
        <v>100</v>
      </c>
      <c r="O464" s="52">
        <v>10.6</v>
      </c>
      <c r="P464" s="15" t="s">
        <v>141</v>
      </c>
      <c r="Q464" s="14">
        <v>24.8</v>
      </c>
      <c r="R464" s="15" t="s">
        <v>141</v>
      </c>
      <c r="S464" s="14">
        <v>24.8</v>
      </c>
      <c r="T464" s="15" t="s">
        <v>141</v>
      </c>
      <c r="U464" s="14">
        <v>24.8</v>
      </c>
      <c r="V464" s="51" t="s">
        <v>100</v>
      </c>
      <c r="W464" s="52">
        <v>10.6</v>
      </c>
      <c r="X464" s="51" t="s">
        <v>100</v>
      </c>
      <c r="Y464" s="52">
        <v>10.6</v>
      </c>
      <c r="Z464" s="15" t="s">
        <v>141</v>
      </c>
      <c r="AA464" s="14">
        <v>24.8</v>
      </c>
      <c r="AB464" s="51" t="s">
        <v>100</v>
      </c>
      <c r="AC464" s="52">
        <v>10.6</v>
      </c>
      <c r="AD464" s="51" t="s">
        <v>100</v>
      </c>
      <c r="AE464" s="52">
        <v>10.6</v>
      </c>
    </row>
    <row r="465" spans="1:31" s="6" customFormat="1" x14ac:dyDescent="0.2">
      <c r="A465" s="3"/>
      <c r="B465" s="4"/>
      <c r="D465" s="15"/>
      <c r="E465" s="14"/>
      <c r="F465" s="15" t="s">
        <v>141</v>
      </c>
      <c r="G465" s="14">
        <v>24.8</v>
      </c>
      <c r="H465" s="15" t="s">
        <v>141</v>
      </c>
      <c r="I465" s="14">
        <v>24.8</v>
      </c>
      <c r="J465" s="15" t="s">
        <v>141</v>
      </c>
      <c r="K465" s="14">
        <v>24.8</v>
      </c>
      <c r="L465" s="51" t="s">
        <v>100</v>
      </c>
      <c r="M465" s="52">
        <v>10.6</v>
      </c>
      <c r="N465" s="15"/>
      <c r="O465" s="14"/>
      <c r="P465" s="15"/>
      <c r="Q465" s="14"/>
      <c r="R465" s="15"/>
      <c r="S465" s="14"/>
      <c r="T465" s="15"/>
      <c r="U465" s="14"/>
      <c r="V465" s="15" t="s">
        <v>141</v>
      </c>
      <c r="W465" s="14">
        <v>24.8</v>
      </c>
      <c r="X465" s="15" t="s">
        <v>141</v>
      </c>
      <c r="Y465" s="14">
        <v>24.8</v>
      </c>
      <c r="Z465" s="15"/>
      <c r="AA465" s="14"/>
      <c r="AB465" s="15" t="s">
        <v>141</v>
      </c>
      <c r="AC465" s="14">
        <v>24.8</v>
      </c>
      <c r="AD465" s="15"/>
      <c r="AE465" s="14"/>
    </row>
    <row r="466" spans="1:31" s="6" customFormat="1" x14ac:dyDescent="0.2">
      <c r="A466" s="3"/>
      <c r="B466" s="4"/>
      <c r="D466" s="15"/>
      <c r="E466" s="14"/>
      <c r="F466" s="15"/>
      <c r="G466" s="14"/>
      <c r="H466" s="15"/>
      <c r="I466" s="14"/>
      <c r="J466" s="15"/>
      <c r="K466" s="14"/>
      <c r="L466" s="15"/>
      <c r="M466" s="14"/>
      <c r="N466" s="15"/>
      <c r="O466" s="14"/>
      <c r="P466" s="15"/>
      <c r="Q466" s="14"/>
      <c r="R466" s="15"/>
      <c r="S466" s="14"/>
      <c r="T466" s="15"/>
      <c r="U466" s="14"/>
      <c r="V466" s="15"/>
      <c r="W466" s="14"/>
      <c r="X466" s="15"/>
      <c r="Y466" s="14"/>
      <c r="Z466" s="15"/>
      <c r="AA466" s="14"/>
      <c r="AB466" s="15"/>
      <c r="AC466" s="14"/>
      <c r="AD466" s="15"/>
      <c r="AE466" s="14"/>
    </row>
    <row r="467" spans="1:31" s="1" customFormat="1" x14ac:dyDescent="0.2">
      <c r="A467" s="3"/>
      <c r="B467" s="4"/>
      <c r="D467" s="7"/>
      <c r="E467" s="5">
        <f>SUM(E461:E466)</f>
        <v>214.69999999999996</v>
      </c>
      <c r="F467" s="8"/>
      <c r="G467" s="5">
        <f>SUM(G461:G466)</f>
        <v>293.50000000000006</v>
      </c>
      <c r="H467" s="8"/>
      <c r="I467" s="5">
        <f>SUM(I461:I466)</f>
        <v>300.50000000000006</v>
      </c>
      <c r="J467" s="7"/>
      <c r="K467" s="5">
        <f>SUM(K461:K466)</f>
        <v>281.5</v>
      </c>
      <c r="L467" s="7"/>
      <c r="M467" s="5">
        <f>SUM(M461:M466)</f>
        <v>281.60000000000002</v>
      </c>
      <c r="N467" s="7"/>
      <c r="O467" s="5">
        <f>SUM(O461:O466)</f>
        <v>201.99999999999997</v>
      </c>
      <c r="P467" s="7"/>
      <c r="Q467" s="5">
        <f>SUM(Q461:Q466)</f>
        <v>291.3</v>
      </c>
      <c r="R467" s="7"/>
      <c r="S467" s="5">
        <f>SUM(S461:S466)</f>
        <v>266.5</v>
      </c>
      <c r="T467" s="7"/>
      <c r="U467" s="5">
        <f>SUM(U461:U466)</f>
        <v>246.5</v>
      </c>
      <c r="V467" s="7"/>
      <c r="W467" s="5">
        <f>SUM(W461:W466)</f>
        <v>319.60000000000008</v>
      </c>
      <c r="X467" s="7"/>
      <c r="Y467" s="5">
        <f>SUM(Y461:Y466)</f>
        <v>226.79999999999998</v>
      </c>
      <c r="Z467" s="8"/>
      <c r="AA467" s="5">
        <f>SUM(AA461:AA466)</f>
        <v>335.4</v>
      </c>
      <c r="AB467" s="7"/>
      <c r="AC467" s="5">
        <f>SUM(AC461:AC466)</f>
        <v>289</v>
      </c>
      <c r="AD467" s="7"/>
      <c r="AE467" s="5">
        <f>SUM(AE461:AE466)</f>
        <v>278.80000000000007</v>
      </c>
    </row>
    <row r="468" spans="1:31" ht="13.5" customHeight="1" x14ac:dyDescent="0.2">
      <c r="A468" s="3"/>
      <c r="B468" s="4"/>
      <c r="D468" s="15"/>
      <c r="E468" s="14"/>
      <c r="F468" s="16"/>
      <c r="G468" s="14"/>
      <c r="H468" s="16"/>
      <c r="I468" s="14"/>
      <c r="J468" s="15"/>
      <c r="K468" s="14"/>
      <c r="L468" s="15"/>
      <c r="M468" s="14"/>
      <c r="N468" s="15"/>
      <c r="O468" s="14"/>
      <c r="P468" s="15"/>
      <c r="Q468" s="14"/>
      <c r="R468" s="15"/>
      <c r="S468" s="14"/>
      <c r="T468" s="15"/>
      <c r="U468" s="14"/>
      <c r="V468" s="15"/>
      <c r="W468" s="14"/>
      <c r="X468" s="15"/>
      <c r="Y468" s="14"/>
      <c r="Z468" s="16"/>
      <c r="AA468" s="14"/>
      <c r="AB468" s="15"/>
      <c r="AC468" s="14"/>
      <c r="AD468" s="15"/>
      <c r="AE468" s="14"/>
    </row>
    <row r="469" spans="1:31" s="6" customFormat="1" x14ac:dyDescent="0.2">
      <c r="A469" s="3"/>
      <c r="B469" s="4"/>
      <c r="D469" s="51" t="s">
        <v>176</v>
      </c>
      <c r="E469" s="52">
        <v>26.2</v>
      </c>
      <c r="F469" s="55" t="s">
        <v>141</v>
      </c>
      <c r="G469" s="56">
        <v>83.7</v>
      </c>
      <c r="H469" s="55" t="s">
        <v>141</v>
      </c>
      <c r="I469" s="56">
        <v>83.7</v>
      </c>
      <c r="J469" s="51" t="s">
        <v>176</v>
      </c>
      <c r="K469" s="52">
        <v>26.2</v>
      </c>
      <c r="L469" s="51" t="s">
        <v>176</v>
      </c>
      <c r="M469" s="52">
        <v>26.2</v>
      </c>
      <c r="N469" s="51" t="s">
        <v>176</v>
      </c>
      <c r="O469" s="52">
        <v>26.2</v>
      </c>
      <c r="P469" s="51" t="s">
        <v>176</v>
      </c>
      <c r="Q469" s="52">
        <v>26.1</v>
      </c>
      <c r="R469" s="55" t="s">
        <v>141</v>
      </c>
      <c r="S469" s="56">
        <v>45.5</v>
      </c>
      <c r="T469" s="55" t="s">
        <v>141</v>
      </c>
      <c r="U469" s="56">
        <v>45.5</v>
      </c>
      <c r="V469" s="55" t="s">
        <v>141</v>
      </c>
      <c r="W469" s="56">
        <v>83.8</v>
      </c>
      <c r="X469" s="55" t="s">
        <v>141</v>
      </c>
      <c r="Y469" s="56">
        <v>83.8</v>
      </c>
      <c r="Z469" s="51" t="s">
        <v>176</v>
      </c>
      <c r="AA469" s="52">
        <v>10.5</v>
      </c>
      <c r="AB469" s="55" t="s">
        <v>141</v>
      </c>
      <c r="AC469" s="56">
        <v>45.5</v>
      </c>
      <c r="AD469" s="15"/>
      <c r="AE469" s="14"/>
    </row>
    <row r="470" spans="1:31" s="6" customFormat="1" x14ac:dyDescent="0.2">
      <c r="A470" s="3"/>
      <c r="B470" s="4"/>
      <c r="D470" s="15"/>
      <c r="E470" s="14"/>
      <c r="F470" s="15"/>
      <c r="G470" s="14"/>
      <c r="H470" s="15"/>
      <c r="I470" s="14"/>
      <c r="J470" s="55" t="s">
        <v>141</v>
      </c>
      <c r="K470" s="56">
        <v>45.5</v>
      </c>
      <c r="L470" s="15"/>
      <c r="M470" s="14"/>
      <c r="N470" s="15"/>
      <c r="O470" s="14"/>
      <c r="P470" s="55" t="s">
        <v>141</v>
      </c>
      <c r="Q470" s="56">
        <v>45.5</v>
      </c>
      <c r="R470" s="15"/>
      <c r="S470" s="14"/>
      <c r="T470" s="15"/>
      <c r="U470" s="14"/>
      <c r="V470" s="15"/>
      <c r="W470" s="14"/>
      <c r="X470" s="15"/>
      <c r="Y470" s="14"/>
      <c r="Z470" s="55" t="s">
        <v>141</v>
      </c>
      <c r="AA470" s="56">
        <v>45.5</v>
      </c>
      <c r="AB470" s="15"/>
      <c r="AC470" s="14"/>
      <c r="AD470" s="15"/>
      <c r="AE470" s="14"/>
    </row>
    <row r="471" spans="1:31" s="6" customFormat="1" x14ac:dyDescent="0.2">
      <c r="A471" s="3"/>
      <c r="B471" s="4"/>
      <c r="D471" s="15"/>
      <c r="E471" s="14"/>
      <c r="F471" s="15"/>
      <c r="G471" s="14"/>
      <c r="H471" s="15"/>
      <c r="I471" s="14"/>
      <c r="J471" s="15"/>
      <c r="K471" s="14"/>
      <c r="L471" s="15"/>
      <c r="M471" s="14"/>
      <c r="N471" s="15"/>
      <c r="O471" s="14"/>
      <c r="P471" s="15"/>
      <c r="Q471" s="14"/>
      <c r="R471" s="15"/>
      <c r="S471" s="14"/>
      <c r="T471" s="15"/>
      <c r="U471" s="14"/>
      <c r="V471" s="15"/>
      <c r="W471" s="14"/>
      <c r="X471" s="15"/>
      <c r="Y471" s="14"/>
      <c r="Z471" s="15"/>
      <c r="AA471" s="14"/>
      <c r="AB471" s="15"/>
      <c r="AC471" s="14"/>
      <c r="AD471" s="15"/>
      <c r="AE471" s="14"/>
    </row>
    <row r="472" spans="1:31" s="1" customFormat="1" ht="12.75" x14ac:dyDescent="0.2">
      <c r="A472" s="9"/>
      <c r="B472" s="10" t="s">
        <v>10</v>
      </c>
      <c r="C472" s="11"/>
      <c r="D472" s="12"/>
      <c r="E472" s="13">
        <f>SUM(E467:E471)</f>
        <v>240.89999999999995</v>
      </c>
      <c r="F472" s="12"/>
      <c r="G472" s="13">
        <f>SUM(G467:G471)</f>
        <v>377.20000000000005</v>
      </c>
      <c r="H472" s="12"/>
      <c r="I472" s="13">
        <f>SUM(I467:I471)</f>
        <v>384.20000000000005</v>
      </c>
      <c r="J472" s="12"/>
      <c r="K472" s="13">
        <f>SUM(K467:K471)</f>
        <v>353.2</v>
      </c>
      <c r="L472" s="12"/>
      <c r="M472" s="13">
        <f>SUM(M467:M471)</f>
        <v>307.8</v>
      </c>
      <c r="N472" s="12"/>
      <c r="O472" s="13">
        <f>SUM(O467:O471)</f>
        <v>228.19999999999996</v>
      </c>
      <c r="P472" s="12"/>
      <c r="Q472" s="13">
        <f>SUM(Q467:Q471)</f>
        <v>362.90000000000003</v>
      </c>
      <c r="R472" s="12"/>
      <c r="S472" s="13">
        <f>SUM(S467:S471)</f>
        <v>312</v>
      </c>
      <c r="T472" s="12"/>
      <c r="U472" s="13">
        <f>SUM(U467:U471)</f>
        <v>292</v>
      </c>
      <c r="V472" s="12"/>
      <c r="W472" s="13">
        <f>SUM(W467:W471)</f>
        <v>403.40000000000009</v>
      </c>
      <c r="X472" s="12"/>
      <c r="Y472" s="13">
        <f>SUM(Y467:Y471)</f>
        <v>310.59999999999997</v>
      </c>
      <c r="Z472" s="12"/>
      <c r="AA472" s="13">
        <f>SUM(AA467:AA471)</f>
        <v>391.4</v>
      </c>
      <c r="AB472" s="12"/>
      <c r="AC472" s="13">
        <f>SUM(AC467:AC471)</f>
        <v>334.5</v>
      </c>
      <c r="AD472" s="12"/>
      <c r="AE472" s="13">
        <f>SUM(AE467:AE471)</f>
        <v>278.80000000000007</v>
      </c>
    </row>
    <row r="473" spans="1:31" x14ac:dyDescent="0.2">
      <c r="A473" s="3"/>
      <c r="B473" s="4"/>
      <c r="D473" s="17"/>
      <c r="E473" s="18"/>
      <c r="F473" s="16"/>
      <c r="G473" s="14"/>
      <c r="H473" s="19"/>
      <c r="I473" s="18"/>
      <c r="J473" s="17"/>
      <c r="K473" s="18"/>
      <c r="L473" s="17"/>
      <c r="M473" s="18"/>
      <c r="N473" s="17"/>
      <c r="O473" s="18"/>
      <c r="P473" s="17"/>
      <c r="Q473" s="18"/>
      <c r="R473" s="17"/>
      <c r="S473" s="18"/>
      <c r="T473" s="17"/>
      <c r="U473" s="18"/>
      <c r="V473" s="17"/>
      <c r="W473" s="18"/>
      <c r="X473" s="17"/>
      <c r="Y473" s="18"/>
      <c r="Z473" s="19"/>
      <c r="AA473" s="18"/>
      <c r="AB473" s="17"/>
      <c r="AC473" s="18"/>
      <c r="AD473" s="17"/>
      <c r="AE473" s="18"/>
    </row>
    <row r="475" spans="1:31" x14ac:dyDescent="0.2">
      <c r="A475" s="49">
        <v>46181</v>
      </c>
      <c r="B475" s="8" t="s">
        <v>71</v>
      </c>
      <c r="D475" s="15" t="s">
        <v>160</v>
      </c>
      <c r="E475" s="14"/>
      <c r="F475" s="51" t="s">
        <v>207</v>
      </c>
      <c r="G475" s="52">
        <v>6.5</v>
      </c>
      <c r="H475" s="15" t="s">
        <v>111</v>
      </c>
      <c r="I475" s="14">
        <v>30.4</v>
      </c>
      <c r="J475" s="51" t="s">
        <v>207</v>
      </c>
      <c r="K475" s="52">
        <v>6.5</v>
      </c>
      <c r="L475" s="51" t="s">
        <v>207</v>
      </c>
      <c r="M475" s="52">
        <v>6.5</v>
      </c>
      <c r="N475" s="51" t="s">
        <v>207</v>
      </c>
      <c r="O475" s="52">
        <v>6.5</v>
      </c>
      <c r="P475" s="51" t="s">
        <v>207</v>
      </c>
      <c r="Q475" s="52">
        <v>6.5</v>
      </c>
      <c r="R475" s="51" t="s">
        <v>178</v>
      </c>
      <c r="S475" s="52">
        <v>6.6</v>
      </c>
      <c r="T475" s="15" t="s">
        <v>160</v>
      </c>
      <c r="U475" s="14"/>
      <c r="V475" s="15" t="s">
        <v>209</v>
      </c>
      <c r="W475" s="14"/>
      <c r="X475" s="15" t="s">
        <v>160</v>
      </c>
      <c r="Y475" s="14"/>
      <c r="Z475" s="51" t="s">
        <v>207</v>
      </c>
      <c r="AA475" s="52">
        <v>6.5</v>
      </c>
      <c r="AB475" s="15" t="s">
        <v>160</v>
      </c>
      <c r="AC475" s="14"/>
      <c r="AD475" s="51" t="s">
        <v>211</v>
      </c>
      <c r="AE475" s="52">
        <v>9.1</v>
      </c>
    </row>
    <row r="476" spans="1:31" x14ac:dyDescent="0.2">
      <c r="A476" s="3"/>
      <c r="B476" s="4"/>
      <c r="D476" s="51" t="s">
        <v>110</v>
      </c>
      <c r="E476" s="52">
        <v>10.199999999999999</v>
      </c>
      <c r="F476" s="51" t="s">
        <v>143</v>
      </c>
      <c r="G476" s="52">
        <v>8.3000000000000007</v>
      </c>
      <c r="H476" s="15" t="s">
        <v>209</v>
      </c>
      <c r="I476" s="14"/>
      <c r="J476" s="51" t="s">
        <v>143</v>
      </c>
      <c r="K476" s="52">
        <v>8.4</v>
      </c>
      <c r="L476" s="15" t="s">
        <v>209</v>
      </c>
      <c r="M476" s="14"/>
      <c r="N476" s="51" t="s">
        <v>143</v>
      </c>
      <c r="O476" s="52">
        <v>8.4</v>
      </c>
      <c r="P476" s="15" t="s">
        <v>209</v>
      </c>
      <c r="Q476" s="14"/>
      <c r="R476" s="15" t="s">
        <v>209</v>
      </c>
      <c r="S476" s="14"/>
      <c r="T476" s="15" t="s">
        <v>213</v>
      </c>
      <c r="U476" s="14">
        <v>41</v>
      </c>
      <c r="V476" s="51" t="s">
        <v>211</v>
      </c>
      <c r="W476" s="52">
        <v>9.1</v>
      </c>
      <c r="X476" s="51" t="s">
        <v>207</v>
      </c>
      <c r="Y476" s="52">
        <v>6.5</v>
      </c>
      <c r="Z476" s="15" t="s">
        <v>209</v>
      </c>
      <c r="AA476" s="14"/>
      <c r="AB476" s="51" t="s">
        <v>207</v>
      </c>
      <c r="AC476" s="52">
        <v>6.5</v>
      </c>
      <c r="AD476" s="15" t="s">
        <v>96</v>
      </c>
      <c r="AE476" s="14"/>
    </row>
    <row r="477" spans="1:31" x14ac:dyDescent="0.2">
      <c r="A477" s="3"/>
      <c r="B477" s="4"/>
      <c r="D477" s="15" t="s">
        <v>210</v>
      </c>
      <c r="E477" s="14">
        <v>27.2</v>
      </c>
      <c r="F477" s="15" t="s">
        <v>209</v>
      </c>
      <c r="G477" s="14"/>
      <c r="H477" s="15" t="s">
        <v>91</v>
      </c>
      <c r="I477" s="14">
        <v>28.8</v>
      </c>
      <c r="J477" s="15" t="s">
        <v>209</v>
      </c>
      <c r="K477" s="14"/>
      <c r="L477" s="15" t="s">
        <v>91</v>
      </c>
      <c r="M477" s="14">
        <v>28.8</v>
      </c>
      <c r="N477" s="15" t="s">
        <v>209</v>
      </c>
      <c r="O477" s="14"/>
      <c r="P477" s="15" t="s">
        <v>138</v>
      </c>
      <c r="Q477" s="14">
        <v>26.8</v>
      </c>
      <c r="R477" s="51" t="s">
        <v>211</v>
      </c>
      <c r="S477" s="52">
        <v>9.1</v>
      </c>
      <c r="T477" s="15" t="s">
        <v>96</v>
      </c>
      <c r="U477" s="14"/>
      <c r="V477" s="15" t="s">
        <v>210</v>
      </c>
      <c r="W477" s="14">
        <v>27.2</v>
      </c>
      <c r="X477" s="15" t="s">
        <v>168</v>
      </c>
      <c r="Y477" s="14">
        <v>25.7</v>
      </c>
      <c r="Z477" s="15" t="s">
        <v>91</v>
      </c>
      <c r="AA477" s="14">
        <v>28.8</v>
      </c>
      <c r="AB477" s="15" t="s">
        <v>190</v>
      </c>
      <c r="AC477" s="14">
        <v>30.7</v>
      </c>
      <c r="AD477" s="15" t="s">
        <v>208</v>
      </c>
      <c r="AE477" s="14"/>
    </row>
    <row r="478" spans="1:31" x14ac:dyDescent="0.2">
      <c r="A478" s="3"/>
      <c r="B478" s="4"/>
      <c r="D478" s="51" t="s">
        <v>137</v>
      </c>
      <c r="E478" s="52">
        <v>6.5</v>
      </c>
      <c r="F478" s="15" t="s">
        <v>210</v>
      </c>
      <c r="G478" s="14">
        <v>27.2</v>
      </c>
      <c r="H478" s="15" t="s">
        <v>210</v>
      </c>
      <c r="I478" s="14">
        <v>27.2</v>
      </c>
      <c r="J478" s="15" t="s">
        <v>91</v>
      </c>
      <c r="K478" s="14">
        <v>28.8</v>
      </c>
      <c r="L478" s="51" t="s">
        <v>211</v>
      </c>
      <c r="M478" s="52">
        <v>9</v>
      </c>
      <c r="N478" s="51" t="s">
        <v>110</v>
      </c>
      <c r="O478" s="52">
        <v>10.199999999999999</v>
      </c>
      <c r="P478" s="51" t="s">
        <v>137</v>
      </c>
      <c r="Q478" s="52">
        <v>6.5</v>
      </c>
      <c r="R478" s="15" t="s">
        <v>210</v>
      </c>
      <c r="S478" s="14">
        <v>27.2</v>
      </c>
      <c r="T478" s="51" t="s">
        <v>214</v>
      </c>
      <c r="U478" s="52">
        <v>7.3</v>
      </c>
      <c r="V478" s="15" t="s">
        <v>115</v>
      </c>
      <c r="W478" s="14">
        <v>25</v>
      </c>
      <c r="X478" s="15" t="s">
        <v>209</v>
      </c>
      <c r="Y478" s="14"/>
      <c r="Z478" s="15" t="s">
        <v>208</v>
      </c>
      <c r="AA478" s="14"/>
      <c r="AB478" s="15" t="s">
        <v>138</v>
      </c>
      <c r="AC478" s="14">
        <v>26.8</v>
      </c>
      <c r="AD478" s="15"/>
      <c r="AE478" s="14"/>
    </row>
    <row r="479" spans="1:31" x14ac:dyDescent="0.2">
      <c r="A479" s="3"/>
      <c r="B479" s="4"/>
      <c r="D479" s="51" t="s">
        <v>99</v>
      </c>
      <c r="E479" s="52">
        <v>9.1999999999999993</v>
      </c>
      <c r="F479" s="15" t="s">
        <v>96</v>
      </c>
      <c r="G479" s="14"/>
      <c r="H479" s="51" t="s">
        <v>137</v>
      </c>
      <c r="I479" s="52">
        <v>6.5</v>
      </c>
      <c r="J479" s="51" t="s">
        <v>211</v>
      </c>
      <c r="K479" s="52">
        <v>9.1</v>
      </c>
      <c r="L479" s="15" t="s">
        <v>115</v>
      </c>
      <c r="M479" s="14">
        <v>25</v>
      </c>
      <c r="N479" s="51" t="s">
        <v>211</v>
      </c>
      <c r="O479" s="52">
        <v>9.1</v>
      </c>
      <c r="P479" s="15" t="s">
        <v>208</v>
      </c>
      <c r="Q479" s="14"/>
      <c r="R479" s="15" t="s">
        <v>96</v>
      </c>
      <c r="S479" s="14"/>
      <c r="T479" s="51" t="s">
        <v>99</v>
      </c>
      <c r="U479" s="52">
        <v>9.1999999999999993</v>
      </c>
      <c r="V479" s="15" t="s">
        <v>96</v>
      </c>
      <c r="W479" s="14"/>
      <c r="X479" s="15" t="s">
        <v>208</v>
      </c>
      <c r="Y479" s="14"/>
      <c r="Z479" s="51" t="s">
        <v>99</v>
      </c>
      <c r="AA479" s="52">
        <v>9.1999999999999993</v>
      </c>
      <c r="AB479" s="15" t="s">
        <v>91</v>
      </c>
      <c r="AC479" s="14">
        <v>28.8</v>
      </c>
      <c r="AD479" s="15"/>
      <c r="AE479" s="14"/>
    </row>
    <row r="480" spans="1:31" x14ac:dyDescent="0.2">
      <c r="A480" s="3"/>
      <c r="B480" s="4"/>
      <c r="D480" s="51" t="s">
        <v>119</v>
      </c>
      <c r="E480" s="52">
        <v>7.8</v>
      </c>
      <c r="F480" s="51" t="s">
        <v>99</v>
      </c>
      <c r="G480" s="52">
        <v>9.1999999999999993</v>
      </c>
      <c r="H480" s="51" t="s">
        <v>99</v>
      </c>
      <c r="I480" s="52">
        <v>9.1999999999999993</v>
      </c>
      <c r="J480" s="15" t="s">
        <v>96</v>
      </c>
      <c r="K480" s="14"/>
      <c r="L480" s="15" t="s">
        <v>96</v>
      </c>
      <c r="M480" s="14"/>
      <c r="N480" s="51" t="s">
        <v>99</v>
      </c>
      <c r="O480" s="52">
        <v>9.1999999999999993</v>
      </c>
      <c r="P480" s="51" t="s">
        <v>99</v>
      </c>
      <c r="Q480" s="52">
        <v>9.1999999999999993</v>
      </c>
      <c r="R480" s="51" t="s">
        <v>215</v>
      </c>
      <c r="S480" s="52">
        <v>4</v>
      </c>
      <c r="T480" s="15" t="s">
        <v>212</v>
      </c>
      <c r="U480" s="14">
        <v>27.6</v>
      </c>
      <c r="V480" s="51" t="s">
        <v>119</v>
      </c>
      <c r="W480" s="52">
        <v>7.7</v>
      </c>
      <c r="X480" s="51" t="s">
        <v>119</v>
      </c>
      <c r="Y480" s="52">
        <v>7.8</v>
      </c>
      <c r="Z480" s="51" t="s">
        <v>119</v>
      </c>
      <c r="AA480" s="52">
        <v>7.8</v>
      </c>
      <c r="AB480" s="15" t="s">
        <v>96</v>
      </c>
      <c r="AC480" s="14"/>
      <c r="AD480" s="15"/>
      <c r="AE480" s="14"/>
    </row>
    <row r="481" spans="1:31" x14ac:dyDescent="0.2">
      <c r="A481" s="3"/>
      <c r="B481" s="4"/>
      <c r="D481" s="15"/>
      <c r="E481" s="14"/>
      <c r="F481" s="16"/>
      <c r="G481" s="14"/>
      <c r="H481" s="16"/>
      <c r="I481" s="14"/>
      <c r="J481" s="15"/>
      <c r="K481" s="14"/>
      <c r="L481" s="15"/>
      <c r="M481" s="14"/>
      <c r="N481" s="15"/>
      <c r="O481" s="14"/>
      <c r="P481" s="15"/>
      <c r="Q481" s="14"/>
      <c r="R481" s="15"/>
      <c r="S481" s="14"/>
      <c r="T481" s="15"/>
      <c r="U481" s="14"/>
      <c r="V481" s="15"/>
      <c r="W481" s="14"/>
      <c r="X481" s="15"/>
      <c r="Y481" s="14"/>
      <c r="Z481" s="16"/>
      <c r="AA481" s="14"/>
      <c r="AB481" s="15"/>
      <c r="AC481" s="14"/>
      <c r="AD481" s="15"/>
      <c r="AE481" s="14"/>
    </row>
    <row r="482" spans="1:31" x14ac:dyDescent="0.2">
      <c r="A482" s="3"/>
      <c r="B482" s="4"/>
      <c r="D482" s="15"/>
      <c r="E482" s="5">
        <f>SUM(E475:E480)</f>
        <v>60.899999999999991</v>
      </c>
      <c r="F482" s="16"/>
      <c r="G482" s="5">
        <f>SUM(G475:G480)</f>
        <v>51.2</v>
      </c>
      <c r="H482" s="16"/>
      <c r="I482" s="5">
        <f>SUM(I475:I480)</f>
        <v>102.10000000000001</v>
      </c>
      <c r="J482" s="15"/>
      <c r="K482" s="5">
        <f>SUM(K475:K480)</f>
        <v>52.800000000000004</v>
      </c>
      <c r="L482" s="15"/>
      <c r="M482" s="5">
        <f>SUM(M475:M480)</f>
        <v>69.3</v>
      </c>
      <c r="N482" s="15"/>
      <c r="O482" s="5">
        <f>SUM(O475:O480)</f>
        <v>43.400000000000006</v>
      </c>
      <c r="P482" s="15"/>
      <c r="Q482" s="5">
        <f>SUM(Q475:Q480)</f>
        <v>49</v>
      </c>
      <c r="R482" s="15"/>
      <c r="S482" s="5">
        <f>SUM(S475:S480)</f>
        <v>46.9</v>
      </c>
      <c r="T482" s="15"/>
      <c r="U482" s="5">
        <f>SUM(U475:U480)</f>
        <v>85.1</v>
      </c>
      <c r="V482" s="15"/>
      <c r="W482" s="5">
        <f>SUM(W475:W480)</f>
        <v>69</v>
      </c>
      <c r="X482" s="15"/>
      <c r="Y482" s="5">
        <f>SUM(Y475:Y480)</f>
        <v>40</v>
      </c>
      <c r="Z482" s="16"/>
      <c r="AA482" s="5">
        <f>SUM(AA475:AA480)</f>
        <v>52.3</v>
      </c>
      <c r="AB482" s="15"/>
      <c r="AC482" s="5">
        <f>SUM(AC475:AC480)</f>
        <v>92.8</v>
      </c>
      <c r="AD482" s="15"/>
      <c r="AE482" s="5">
        <f>SUM(AE475:AE480)</f>
        <v>9.1</v>
      </c>
    </row>
    <row r="483" spans="1:31" x14ac:dyDescent="0.2">
      <c r="A483" s="3"/>
      <c r="B483" s="4"/>
      <c r="D483" s="15"/>
      <c r="E483" s="5"/>
      <c r="F483" s="16"/>
      <c r="G483" s="5"/>
      <c r="H483" s="16"/>
      <c r="I483" s="5"/>
      <c r="J483" s="15"/>
      <c r="K483" s="5"/>
      <c r="L483" s="15"/>
      <c r="M483" s="5"/>
      <c r="N483" s="15"/>
      <c r="O483" s="5"/>
      <c r="P483" s="15"/>
      <c r="Q483" s="5"/>
      <c r="R483" s="15"/>
      <c r="S483" s="5"/>
      <c r="T483" s="15"/>
      <c r="U483" s="5"/>
      <c r="V483" s="15"/>
      <c r="W483" s="5"/>
      <c r="X483" s="15"/>
      <c r="Y483" s="5"/>
      <c r="Z483" s="16"/>
      <c r="AA483" s="5"/>
      <c r="AB483" s="15"/>
      <c r="AC483" s="5"/>
      <c r="AD483" s="15"/>
      <c r="AE483" s="5"/>
    </row>
    <row r="484" spans="1:31" s="6" customFormat="1" x14ac:dyDescent="0.2">
      <c r="A484" s="3"/>
      <c r="B484" s="4"/>
      <c r="D484" s="15" t="s">
        <v>160</v>
      </c>
      <c r="E484" s="14">
        <v>29.8</v>
      </c>
      <c r="F484" s="15" t="s">
        <v>209</v>
      </c>
      <c r="G484" s="14">
        <v>26.5</v>
      </c>
      <c r="H484" s="51" t="s">
        <v>111</v>
      </c>
      <c r="I484" s="52">
        <v>10.8</v>
      </c>
      <c r="J484" s="15" t="s">
        <v>209</v>
      </c>
      <c r="K484" s="14">
        <v>26.5</v>
      </c>
      <c r="L484" s="15" t="s">
        <v>209</v>
      </c>
      <c r="M484" s="14">
        <v>26.5</v>
      </c>
      <c r="N484" s="15" t="s">
        <v>209</v>
      </c>
      <c r="O484" s="14">
        <v>26.5</v>
      </c>
      <c r="P484" s="15" t="s">
        <v>209</v>
      </c>
      <c r="Q484" s="14">
        <v>26.5</v>
      </c>
      <c r="R484" s="15" t="s">
        <v>209</v>
      </c>
      <c r="S484" s="14">
        <v>26.5</v>
      </c>
      <c r="T484" s="15" t="s">
        <v>160</v>
      </c>
      <c r="U484" s="14">
        <v>29.8</v>
      </c>
      <c r="V484" s="15" t="s">
        <v>209</v>
      </c>
      <c r="W484" s="14">
        <v>26.5</v>
      </c>
      <c r="X484" s="15" t="s">
        <v>160</v>
      </c>
      <c r="Y484" s="14">
        <v>29.8</v>
      </c>
      <c r="Z484" s="15" t="s">
        <v>209</v>
      </c>
      <c r="AA484" s="14">
        <v>26.5</v>
      </c>
      <c r="AB484" s="15" t="s">
        <v>160</v>
      </c>
      <c r="AC484" s="14">
        <v>29.8</v>
      </c>
      <c r="AD484" s="15" t="s">
        <v>96</v>
      </c>
      <c r="AE484" s="14">
        <v>22.2</v>
      </c>
    </row>
    <row r="485" spans="1:31" s="6" customFormat="1" x14ac:dyDescent="0.2">
      <c r="A485" s="3"/>
      <c r="B485" s="4"/>
      <c r="D485" s="15" t="s">
        <v>210</v>
      </c>
      <c r="E485" s="14">
        <v>35.4</v>
      </c>
      <c r="F485" s="15" t="s">
        <v>210</v>
      </c>
      <c r="G485" s="14">
        <v>35.4</v>
      </c>
      <c r="H485" s="15" t="s">
        <v>209</v>
      </c>
      <c r="I485" s="14">
        <v>26.5</v>
      </c>
      <c r="J485" s="51" t="s">
        <v>91</v>
      </c>
      <c r="K485" s="52">
        <v>7.5</v>
      </c>
      <c r="L485" s="51" t="s">
        <v>91</v>
      </c>
      <c r="M485" s="52">
        <v>7.5</v>
      </c>
      <c r="N485" s="15"/>
      <c r="O485" s="14"/>
      <c r="P485" s="51" t="s">
        <v>138</v>
      </c>
      <c r="Q485" s="52">
        <v>5.0999999999999996</v>
      </c>
      <c r="R485" s="15" t="s">
        <v>210</v>
      </c>
      <c r="S485" s="14">
        <v>35.4</v>
      </c>
      <c r="T485" s="51" t="s">
        <v>213</v>
      </c>
      <c r="U485" s="52">
        <v>11</v>
      </c>
      <c r="V485" s="15" t="s">
        <v>210</v>
      </c>
      <c r="W485" s="14">
        <v>35.4</v>
      </c>
      <c r="X485" s="15" t="s">
        <v>168</v>
      </c>
      <c r="Y485" s="14">
        <v>24.9</v>
      </c>
      <c r="Z485" s="51" t="s">
        <v>91</v>
      </c>
      <c r="AA485" s="52">
        <v>7.5</v>
      </c>
      <c r="AB485" s="51" t="s">
        <v>190</v>
      </c>
      <c r="AC485" s="52">
        <v>9.1999999999999993</v>
      </c>
      <c r="AD485" s="51" t="s">
        <v>208</v>
      </c>
      <c r="AE485" s="52">
        <v>10.1</v>
      </c>
    </row>
    <row r="486" spans="1:31" s="6" customFormat="1" x14ac:dyDescent="0.2">
      <c r="A486" s="3"/>
      <c r="B486" s="4"/>
      <c r="D486" s="15"/>
      <c r="E486" s="14"/>
      <c r="F486" s="15" t="s">
        <v>96</v>
      </c>
      <c r="G486" s="14">
        <v>22.2</v>
      </c>
      <c r="H486" s="51" t="s">
        <v>91</v>
      </c>
      <c r="I486" s="52">
        <v>7.5</v>
      </c>
      <c r="J486" s="15" t="s">
        <v>96</v>
      </c>
      <c r="K486" s="14">
        <v>22.2</v>
      </c>
      <c r="L486" s="15" t="s">
        <v>115</v>
      </c>
      <c r="M486" s="14">
        <v>25.9</v>
      </c>
      <c r="N486" s="15"/>
      <c r="O486" s="14"/>
      <c r="P486" s="51" t="s">
        <v>208</v>
      </c>
      <c r="Q486" s="52">
        <v>10.1</v>
      </c>
      <c r="R486" s="15" t="s">
        <v>96</v>
      </c>
      <c r="S486" s="14">
        <v>22.2</v>
      </c>
      <c r="T486" s="15" t="s">
        <v>96</v>
      </c>
      <c r="U486" s="14">
        <v>22.2</v>
      </c>
      <c r="V486" s="15" t="s">
        <v>115</v>
      </c>
      <c r="W486" s="14">
        <v>25.9</v>
      </c>
      <c r="X486" s="15" t="s">
        <v>209</v>
      </c>
      <c r="Y486" s="14">
        <v>26.5</v>
      </c>
      <c r="Z486" s="51" t="s">
        <v>208</v>
      </c>
      <c r="AA486" s="52">
        <v>10.1</v>
      </c>
      <c r="AB486" s="51" t="s">
        <v>138</v>
      </c>
      <c r="AC486" s="52">
        <v>5.0999999999999996</v>
      </c>
      <c r="AD486" s="15"/>
      <c r="AE486" s="14"/>
    </row>
    <row r="487" spans="1:31" s="6" customFormat="1" x14ac:dyDescent="0.2">
      <c r="A487" s="3"/>
      <c r="B487" s="4"/>
      <c r="D487" s="15"/>
      <c r="E487" s="14"/>
      <c r="F487" s="15"/>
      <c r="G487" s="14"/>
      <c r="H487" s="15" t="s">
        <v>210</v>
      </c>
      <c r="I487" s="14">
        <v>35.4</v>
      </c>
      <c r="J487" s="15"/>
      <c r="K487" s="14"/>
      <c r="L487" s="15" t="s">
        <v>96</v>
      </c>
      <c r="M487" s="14">
        <v>22.2</v>
      </c>
      <c r="N487" s="15"/>
      <c r="O487" s="14"/>
      <c r="P487" s="15"/>
      <c r="Q487" s="14"/>
      <c r="R487" s="15"/>
      <c r="S487" s="14"/>
      <c r="T487" s="15" t="s">
        <v>212</v>
      </c>
      <c r="U487" s="14">
        <v>36.5</v>
      </c>
      <c r="V487" s="15" t="s">
        <v>96</v>
      </c>
      <c r="W487" s="14">
        <v>22.2</v>
      </c>
      <c r="X487" s="51" t="s">
        <v>208</v>
      </c>
      <c r="Y487" s="52">
        <v>10.1</v>
      </c>
      <c r="Z487" s="15"/>
      <c r="AA487" s="14"/>
      <c r="AB487" s="51" t="s">
        <v>91</v>
      </c>
      <c r="AC487" s="52">
        <v>7.5</v>
      </c>
      <c r="AD487" s="15"/>
      <c r="AE487" s="14"/>
    </row>
    <row r="488" spans="1:31" s="6" customFormat="1" x14ac:dyDescent="0.2">
      <c r="A488" s="3"/>
      <c r="B488" s="4"/>
      <c r="D488" s="15"/>
      <c r="E488" s="14"/>
      <c r="F488" s="15"/>
      <c r="G488" s="14"/>
      <c r="H488" s="15"/>
      <c r="I488" s="14"/>
      <c r="J488" s="15"/>
      <c r="K488" s="14"/>
      <c r="L488" s="15"/>
      <c r="M488" s="14"/>
      <c r="N488" s="15"/>
      <c r="O488" s="14"/>
      <c r="P488" s="15"/>
      <c r="Q488" s="14"/>
      <c r="R488" s="15"/>
      <c r="S488" s="14"/>
      <c r="T488" s="15"/>
      <c r="U488" s="14"/>
      <c r="V488" s="15"/>
      <c r="W488" s="14"/>
      <c r="X488" s="15"/>
      <c r="Y488" s="14"/>
      <c r="Z488" s="15"/>
      <c r="AA488" s="14"/>
      <c r="AB488" s="15" t="s">
        <v>96</v>
      </c>
      <c r="AC488" s="14">
        <v>22.2</v>
      </c>
      <c r="AD488" s="15"/>
      <c r="AE488" s="14"/>
    </row>
    <row r="489" spans="1:31" s="6" customFormat="1" x14ac:dyDescent="0.2">
      <c r="A489" s="3"/>
      <c r="B489" s="4"/>
      <c r="D489" s="15"/>
      <c r="E489" s="14"/>
      <c r="F489" s="15"/>
      <c r="G489" s="14"/>
      <c r="H489" s="15"/>
      <c r="I489" s="14"/>
      <c r="J489" s="15"/>
      <c r="K489" s="14"/>
      <c r="L489" s="15"/>
      <c r="M489" s="14"/>
      <c r="N489" s="15"/>
      <c r="O489" s="14"/>
      <c r="P489" s="15"/>
      <c r="Q489" s="14"/>
      <c r="R489" s="15"/>
      <c r="S489" s="14"/>
      <c r="T489" s="15"/>
      <c r="U489" s="14"/>
      <c r="V489" s="15"/>
      <c r="W489" s="14"/>
      <c r="X489" s="15"/>
      <c r="Y489" s="14"/>
      <c r="Z489" s="15"/>
      <c r="AA489" s="14"/>
      <c r="AB489" s="15"/>
      <c r="AC489" s="14"/>
      <c r="AD489" s="15"/>
      <c r="AE489" s="14"/>
    </row>
    <row r="490" spans="1:31" s="1" customFormat="1" x14ac:dyDescent="0.2">
      <c r="A490" s="3"/>
      <c r="B490" s="4"/>
      <c r="D490" s="7"/>
      <c r="E490" s="5">
        <f>SUM(E482:E489)</f>
        <v>126.1</v>
      </c>
      <c r="F490" s="8"/>
      <c r="G490" s="5">
        <f>SUM(G482:G489)</f>
        <v>135.29999999999998</v>
      </c>
      <c r="H490" s="8"/>
      <c r="I490" s="5">
        <f>SUM(I482:I489)</f>
        <v>182.3</v>
      </c>
      <c r="J490" s="7"/>
      <c r="K490" s="5">
        <f>SUM(K482:K489)</f>
        <v>109.00000000000001</v>
      </c>
      <c r="L490" s="7"/>
      <c r="M490" s="5">
        <f>SUM(M482:M489)</f>
        <v>151.39999999999998</v>
      </c>
      <c r="N490" s="7"/>
      <c r="O490" s="5">
        <f>SUM(O482:O489)</f>
        <v>69.900000000000006</v>
      </c>
      <c r="P490" s="7"/>
      <c r="Q490" s="5">
        <f>SUM(Q482:Q489)</f>
        <v>90.699999999999989</v>
      </c>
      <c r="R490" s="7"/>
      <c r="S490" s="5">
        <f>SUM(S482:S489)</f>
        <v>131</v>
      </c>
      <c r="T490" s="7"/>
      <c r="U490" s="5">
        <f>SUM(U482:U489)</f>
        <v>184.6</v>
      </c>
      <c r="V490" s="7"/>
      <c r="W490" s="5">
        <f>SUM(W482:W489)</f>
        <v>179</v>
      </c>
      <c r="X490" s="7"/>
      <c r="Y490" s="5">
        <f>SUM(Y482:Y489)</f>
        <v>131.29999999999998</v>
      </c>
      <c r="Z490" s="8"/>
      <c r="AA490" s="5">
        <f>SUM(AA482:AA489)</f>
        <v>96.399999999999991</v>
      </c>
      <c r="AB490" s="7"/>
      <c r="AC490" s="5">
        <f>SUM(AC482:AC489)</f>
        <v>166.59999999999997</v>
      </c>
      <c r="AD490" s="7"/>
      <c r="AE490" s="5">
        <f>SUM(AE482:AE489)</f>
        <v>41.4</v>
      </c>
    </row>
    <row r="491" spans="1:31" x14ac:dyDescent="0.2">
      <c r="A491" s="3"/>
      <c r="B491" s="4"/>
      <c r="D491" s="15"/>
      <c r="E491" s="14"/>
      <c r="F491" s="16"/>
      <c r="G491" s="14"/>
      <c r="H491" s="16"/>
      <c r="I491" s="14"/>
      <c r="J491" s="15"/>
      <c r="K491" s="14"/>
      <c r="L491" s="15"/>
      <c r="M491" s="14"/>
      <c r="N491" s="15"/>
      <c r="O491" s="14"/>
      <c r="P491" s="15"/>
      <c r="Q491" s="14"/>
      <c r="R491" s="15"/>
      <c r="S491" s="14"/>
      <c r="T491" s="15"/>
      <c r="U491" s="14"/>
      <c r="V491" s="15"/>
      <c r="W491" s="14"/>
      <c r="X491" s="15"/>
      <c r="Y491" s="14"/>
      <c r="Z491" s="16"/>
      <c r="AA491" s="14"/>
      <c r="AB491" s="15"/>
      <c r="AC491" s="14"/>
      <c r="AD491" s="15"/>
      <c r="AE491" s="14"/>
    </row>
    <row r="492" spans="1:31" s="6" customFormat="1" x14ac:dyDescent="0.2">
      <c r="A492" s="3"/>
      <c r="B492" s="4"/>
      <c r="D492" s="51" t="s">
        <v>160</v>
      </c>
      <c r="E492" s="52">
        <v>2.2000000000000002</v>
      </c>
      <c r="F492" s="15" t="s">
        <v>209</v>
      </c>
      <c r="G492" s="14">
        <v>30.6</v>
      </c>
      <c r="H492" s="15" t="s">
        <v>209</v>
      </c>
      <c r="I492" s="14">
        <v>30.6</v>
      </c>
      <c r="J492" s="15" t="s">
        <v>209</v>
      </c>
      <c r="K492" s="14">
        <v>30.6</v>
      </c>
      <c r="L492" s="15" t="s">
        <v>209</v>
      </c>
      <c r="M492" s="14">
        <v>30.6</v>
      </c>
      <c r="N492" s="15" t="s">
        <v>209</v>
      </c>
      <c r="O492" s="14">
        <v>30.6</v>
      </c>
      <c r="P492" s="15" t="s">
        <v>209</v>
      </c>
      <c r="Q492" s="14">
        <v>30.6</v>
      </c>
      <c r="R492" s="15" t="s">
        <v>209</v>
      </c>
      <c r="S492" s="14">
        <v>30.6</v>
      </c>
      <c r="T492" s="51" t="s">
        <v>160</v>
      </c>
      <c r="U492" s="52">
        <v>2.2000000000000002</v>
      </c>
      <c r="V492" s="15" t="s">
        <v>209</v>
      </c>
      <c r="W492" s="14">
        <v>30.6</v>
      </c>
      <c r="X492" s="51" t="s">
        <v>160</v>
      </c>
      <c r="Y492" s="52">
        <v>2.2000000000000002</v>
      </c>
      <c r="Z492" s="15" t="s">
        <v>209</v>
      </c>
      <c r="AA492" s="14">
        <v>30.6</v>
      </c>
      <c r="AB492" s="51" t="s">
        <v>160</v>
      </c>
      <c r="AC492" s="52">
        <v>2.2000000000000002</v>
      </c>
      <c r="AD492" s="15" t="s">
        <v>96</v>
      </c>
      <c r="AE492" s="14">
        <v>27.6</v>
      </c>
    </row>
    <row r="493" spans="1:31" s="6" customFormat="1" x14ac:dyDescent="0.2">
      <c r="A493" s="3"/>
      <c r="B493" s="4"/>
      <c r="D493" s="15" t="s">
        <v>210</v>
      </c>
      <c r="E493" s="14">
        <v>40</v>
      </c>
      <c r="F493" s="15" t="s">
        <v>210</v>
      </c>
      <c r="G493" s="14">
        <v>40</v>
      </c>
      <c r="H493" s="15" t="s">
        <v>210</v>
      </c>
      <c r="I493" s="14">
        <v>40</v>
      </c>
      <c r="J493" s="15" t="s">
        <v>96</v>
      </c>
      <c r="K493" s="14">
        <v>27.6</v>
      </c>
      <c r="L493" s="15" t="s">
        <v>115</v>
      </c>
      <c r="M493" s="14">
        <v>29.4</v>
      </c>
      <c r="N493" s="15"/>
      <c r="O493" s="14"/>
      <c r="P493" s="15"/>
      <c r="Q493" s="14"/>
      <c r="R493" s="15" t="s">
        <v>210</v>
      </c>
      <c r="S493" s="14">
        <v>40</v>
      </c>
      <c r="T493" s="15" t="s">
        <v>96</v>
      </c>
      <c r="U493" s="14">
        <v>27.6</v>
      </c>
      <c r="V493" s="15" t="s">
        <v>210</v>
      </c>
      <c r="W493" s="14">
        <v>40</v>
      </c>
      <c r="X493" s="51" t="s">
        <v>168</v>
      </c>
      <c r="Y493" s="52">
        <v>6.6</v>
      </c>
      <c r="Z493" s="15"/>
      <c r="AA493" s="14"/>
      <c r="AB493" s="15" t="s">
        <v>96</v>
      </c>
      <c r="AC493" s="14">
        <v>27.6</v>
      </c>
      <c r="AD493" s="15"/>
      <c r="AE493" s="14"/>
    </row>
    <row r="494" spans="1:31" s="6" customFormat="1" x14ac:dyDescent="0.2">
      <c r="A494" s="3"/>
      <c r="B494" s="4"/>
      <c r="D494" s="15"/>
      <c r="E494" s="14"/>
      <c r="F494" s="15" t="s">
        <v>96</v>
      </c>
      <c r="G494" s="14">
        <v>27.6</v>
      </c>
      <c r="H494" s="15"/>
      <c r="I494" s="14"/>
      <c r="J494" s="15"/>
      <c r="K494" s="14"/>
      <c r="L494" s="15" t="s">
        <v>96</v>
      </c>
      <c r="M494" s="14">
        <v>27.6</v>
      </c>
      <c r="N494" s="15"/>
      <c r="O494" s="14"/>
      <c r="P494" s="15"/>
      <c r="Q494" s="14"/>
      <c r="R494" s="15" t="s">
        <v>96</v>
      </c>
      <c r="S494" s="14">
        <v>27.6</v>
      </c>
      <c r="T494" s="51" t="s">
        <v>212</v>
      </c>
      <c r="U494" s="52">
        <v>7.5</v>
      </c>
      <c r="V494" s="15" t="s">
        <v>115</v>
      </c>
      <c r="W494" s="14">
        <v>29.4</v>
      </c>
      <c r="X494" s="15" t="s">
        <v>209</v>
      </c>
      <c r="Y494" s="14">
        <v>30.6</v>
      </c>
      <c r="Z494" s="15"/>
      <c r="AA494" s="14"/>
      <c r="AB494" s="15"/>
      <c r="AC494" s="14"/>
      <c r="AD494" s="15"/>
      <c r="AE494" s="14"/>
    </row>
    <row r="495" spans="1:31" s="6" customFormat="1" x14ac:dyDescent="0.2">
      <c r="A495" s="3"/>
      <c r="B495" s="4"/>
      <c r="D495" s="15"/>
      <c r="E495" s="14"/>
      <c r="F495" s="15"/>
      <c r="G495" s="14"/>
      <c r="H495" s="15"/>
      <c r="I495" s="14"/>
      <c r="J495" s="15"/>
      <c r="K495" s="14"/>
      <c r="L495" s="15"/>
      <c r="M495" s="14"/>
      <c r="N495" s="15"/>
      <c r="O495" s="14"/>
      <c r="P495" s="15"/>
      <c r="Q495" s="14"/>
      <c r="R495" s="15"/>
      <c r="S495" s="14"/>
      <c r="T495" s="15"/>
      <c r="U495" s="14"/>
      <c r="V495" s="15" t="s">
        <v>96</v>
      </c>
      <c r="W495" s="14">
        <v>27.6</v>
      </c>
      <c r="X495" s="15"/>
      <c r="Y495" s="14"/>
      <c r="Z495" s="15"/>
      <c r="AA495" s="14"/>
      <c r="AB495" s="15"/>
      <c r="AC495" s="14"/>
      <c r="AD495" s="15"/>
      <c r="AE495" s="14"/>
    </row>
    <row r="496" spans="1:31" s="6" customFormat="1" x14ac:dyDescent="0.2">
      <c r="A496" s="3"/>
      <c r="B496" s="4"/>
      <c r="D496" s="15"/>
      <c r="E496" s="14"/>
      <c r="F496" s="15"/>
      <c r="G496" s="14"/>
      <c r="H496" s="15"/>
      <c r="I496" s="14"/>
      <c r="J496" s="15"/>
      <c r="K496" s="14"/>
      <c r="L496" s="15"/>
      <c r="M496" s="14"/>
      <c r="N496" s="15"/>
      <c r="O496" s="14"/>
      <c r="P496" s="15"/>
      <c r="Q496" s="14"/>
      <c r="R496" s="15"/>
      <c r="S496" s="14"/>
      <c r="T496" s="15"/>
      <c r="U496" s="14"/>
      <c r="V496" s="15"/>
      <c r="W496" s="14"/>
      <c r="X496" s="15"/>
      <c r="Y496" s="14"/>
      <c r="Z496" s="15"/>
      <c r="AA496" s="14"/>
      <c r="AB496" s="15"/>
      <c r="AC496" s="14"/>
      <c r="AD496" s="15"/>
      <c r="AE496" s="14"/>
    </row>
    <row r="497" spans="1:31" s="1" customFormat="1" x14ac:dyDescent="0.2">
      <c r="A497" s="3"/>
      <c r="B497" s="4"/>
      <c r="D497" s="7"/>
      <c r="E497" s="5">
        <f>SUM(E490:E496)</f>
        <v>168.29999999999998</v>
      </c>
      <c r="F497" s="8"/>
      <c r="G497" s="5">
        <f>SUM(G490:G496)</f>
        <v>233.49999999999997</v>
      </c>
      <c r="H497" s="8"/>
      <c r="I497" s="5">
        <f>SUM(I490:I496)</f>
        <v>252.9</v>
      </c>
      <c r="J497" s="7"/>
      <c r="K497" s="5">
        <f>SUM(K490:K496)</f>
        <v>167.20000000000002</v>
      </c>
      <c r="L497" s="7"/>
      <c r="M497" s="5">
        <f>SUM(M490:M496)</f>
        <v>238.99999999999997</v>
      </c>
      <c r="N497" s="7"/>
      <c r="O497" s="5">
        <f>SUM(O490:O496)</f>
        <v>100.5</v>
      </c>
      <c r="P497" s="7"/>
      <c r="Q497" s="5">
        <f>SUM(Q490:Q496)</f>
        <v>121.29999999999998</v>
      </c>
      <c r="R497" s="7"/>
      <c r="S497" s="5">
        <f>SUM(S490:S496)</f>
        <v>229.2</v>
      </c>
      <c r="T497" s="7"/>
      <c r="U497" s="5">
        <f>SUM(U490:U496)</f>
        <v>221.89999999999998</v>
      </c>
      <c r="V497" s="7"/>
      <c r="W497" s="5">
        <f>SUM(W490:W496)</f>
        <v>306.60000000000002</v>
      </c>
      <c r="X497" s="7"/>
      <c r="Y497" s="5">
        <f>SUM(Y490:Y496)</f>
        <v>170.69999999999996</v>
      </c>
      <c r="Z497" s="8"/>
      <c r="AA497" s="5">
        <f>SUM(AA490:AA496)</f>
        <v>127</v>
      </c>
      <c r="AB497" s="7"/>
      <c r="AC497" s="5">
        <f>SUM(AC490:AC496)</f>
        <v>196.39999999999995</v>
      </c>
      <c r="AD497" s="7"/>
      <c r="AE497" s="5">
        <f>SUM(AE490:AE496)</f>
        <v>69</v>
      </c>
    </row>
    <row r="498" spans="1:31" x14ac:dyDescent="0.2">
      <c r="A498" s="3"/>
      <c r="B498" s="4"/>
      <c r="D498" s="15"/>
      <c r="E498" s="14"/>
      <c r="F498" s="16"/>
      <c r="G498" s="14"/>
      <c r="H498" s="16"/>
      <c r="I498" s="14"/>
      <c r="J498" s="15"/>
      <c r="K498" s="14"/>
      <c r="L498" s="15"/>
      <c r="M498" s="14"/>
      <c r="N498" s="15"/>
      <c r="O498" s="14"/>
      <c r="P498" s="15"/>
      <c r="Q498" s="14"/>
      <c r="R498" s="15"/>
      <c r="S498" s="14"/>
      <c r="T498" s="15"/>
      <c r="U498" s="14"/>
      <c r="V498" s="15"/>
      <c r="W498" s="14"/>
      <c r="X498" s="15"/>
      <c r="Y498" s="14"/>
      <c r="Z498" s="16"/>
      <c r="AA498" s="14"/>
      <c r="AB498" s="15"/>
      <c r="AC498" s="14"/>
      <c r="AD498" s="15"/>
      <c r="AE498" s="14"/>
    </row>
    <row r="499" spans="1:31" s="6" customFormat="1" x14ac:dyDescent="0.2">
      <c r="A499" s="3"/>
      <c r="B499" s="4"/>
      <c r="D499" s="53" t="s">
        <v>210</v>
      </c>
      <c r="E499" s="54">
        <v>87.8</v>
      </c>
      <c r="F499" s="15" t="s">
        <v>209</v>
      </c>
      <c r="G499" s="14">
        <v>33.299999999999997</v>
      </c>
      <c r="H499" s="15" t="s">
        <v>209</v>
      </c>
      <c r="I499" s="14">
        <v>33.299999999999997</v>
      </c>
      <c r="J499" s="15" t="s">
        <v>209</v>
      </c>
      <c r="K499" s="14">
        <v>33.299999999999997</v>
      </c>
      <c r="L499" s="15" t="s">
        <v>209</v>
      </c>
      <c r="M499" s="14">
        <v>33.299999999999997</v>
      </c>
      <c r="N499" s="15" t="s">
        <v>209</v>
      </c>
      <c r="O499" s="14">
        <v>33.299999999999997</v>
      </c>
      <c r="P499" s="53" t="s">
        <v>209</v>
      </c>
      <c r="Q499" s="54">
        <v>74.900000000000006</v>
      </c>
      <c r="R499" s="15" t="s">
        <v>209</v>
      </c>
      <c r="S499" s="14">
        <v>33.299999999999997</v>
      </c>
      <c r="T499" s="51" t="s">
        <v>96</v>
      </c>
      <c r="U499" s="52">
        <v>2</v>
      </c>
      <c r="V499" s="15" t="s">
        <v>209</v>
      </c>
      <c r="W499" s="14">
        <v>33.299999999999997</v>
      </c>
      <c r="X499" s="15" t="s">
        <v>209</v>
      </c>
      <c r="Y499" s="14">
        <v>33.299999999999997</v>
      </c>
      <c r="Z499" s="53" t="s">
        <v>209</v>
      </c>
      <c r="AA499" s="54">
        <v>74.900000000000006</v>
      </c>
      <c r="AB499" s="51" t="s">
        <v>96</v>
      </c>
      <c r="AC499" s="52">
        <v>2</v>
      </c>
      <c r="AD499" s="51" t="s">
        <v>96</v>
      </c>
      <c r="AE499" s="52">
        <v>2</v>
      </c>
    </row>
    <row r="500" spans="1:31" s="6" customFormat="1" x14ac:dyDescent="0.2">
      <c r="A500" s="3"/>
      <c r="B500" s="4"/>
      <c r="D500" s="15"/>
      <c r="E500" s="14"/>
      <c r="F500" s="15" t="s">
        <v>210</v>
      </c>
      <c r="G500" s="14">
        <v>39</v>
      </c>
      <c r="H500" s="15" t="s">
        <v>210</v>
      </c>
      <c r="I500" s="14">
        <v>39</v>
      </c>
      <c r="J500" s="51" t="s">
        <v>96</v>
      </c>
      <c r="K500" s="52">
        <v>4.5</v>
      </c>
      <c r="L500" s="51" t="s">
        <v>115</v>
      </c>
      <c r="M500" s="52">
        <v>2.2999999999999998</v>
      </c>
      <c r="N500" s="15"/>
      <c r="O500" s="14"/>
      <c r="P500" s="15"/>
      <c r="Q500" s="14"/>
      <c r="R500" s="15" t="s">
        <v>210</v>
      </c>
      <c r="S500" s="14">
        <v>39</v>
      </c>
      <c r="T500" s="15"/>
      <c r="U500" s="14"/>
      <c r="V500" s="15" t="s">
        <v>210</v>
      </c>
      <c r="W500" s="14">
        <v>39</v>
      </c>
      <c r="X500" s="15"/>
      <c r="Y500" s="14"/>
      <c r="Z500" s="15"/>
      <c r="AA500" s="14"/>
      <c r="AB500" s="15"/>
      <c r="AC500" s="14"/>
      <c r="AD500" s="15"/>
      <c r="AE500" s="14"/>
    </row>
    <row r="501" spans="1:31" s="6" customFormat="1" x14ac:dyDescent="0.2">
      <c r="A501" s="3"/>
      <c r="B501" s="4"/>
      <c r="D501" s="15"/>
      <c r="E501" s="14"/>
      <c r="F501" s="51" t="s">
        <v>96</v>
      </c>
      <c r="G501" s="52">
        <v>2</v>
      </c>
      <c r="H501" s="15"/>
      <c r="I501" s="14"/>
      <c r="J501" s="15"/>
      <c r="K501" s="14"/>
      <c r="L501" s="51" t="s">
        <v>96</v>
      </c>
      <c r="M501" s="52">
        <v>2</v>
      </c>
      <c r="N501" s="15"/>
      <c r="O501" s="14"/>
      <c r="P501" s="15"/>
      <c r="Q501" s="14"/>
      <c r="R501" s="51" t="s">
        <v>96</v>
      </c>
      <c r="S501" s="52">
        <v>2</v>
      </c>
      <c r="T501" s="15"/>
      <c r="U501" s="14"/>
      <c r="V501" s="51" t="s">
        <v>115</v>
      </c>
      <c r="W501" s="52">
        <v>2.2999999999999998</v>
      </c>
      <c r="X501" s="15"/>
      <c r="Y501" s="14"/>
      <c r="Z501" s="15"/>
      <c r="AA501" s="14"/>
      <c r="AB501" s="15"/>
      <c r="AC501" s="14"/>
      <c r="AD501" s="15"/>
      <c r="AE501" s="14"/>
    </row>
    <row r="502" spans="1:31" s="6" customFormat="1" x14ac:dyDescent="0.2">
      <c r="A502" s="3"/>
      <c r="B502" s="4"/>
      <c r="D502" s="15"/>
      <c r="E502" s="14"/>
      <c r="F502" s="15"/>
      <c r="G502" s="14"/>
      <c r="H502" s="15"/>
      <c r="I502" s="14"/>
      <c r="J502" s="15"/>
      <c r="K502" s="14"/>
      <c r="L502" s="15"/>
      <c r="M502" s="14"/>
      <c r="N502" s="15"/>
      <c r="O502" s="14"/>
      <c r="P502" s="15"/>
      <c r="Q502" s="14"/>
      <c r="R502" s="15"/>
      <c r="S502" s="14"/>
      <c r="T502" s="15"/>
      <c r="U502" s="14"/>
      <c r="V502" s="51" t="s">
        <v>96</v>
      </c>
      <c r="W502" s="52">
        <v>2</v>
      </c>
      <c r="X502" s="15"/>
      <c r="Y502" s="14"/>
      <c r="Z502" s="15"/>
      <c r="AA502" s="14"/>
      <c r="AB502" s="15"/>
      <c r="AC502" s="14"/>
      <c r="AD502" s="15"/>
      <c r="AE502" s="14"/>
    </row>
    <row r="503" spans="1:31" s="6" customFormat="1" x14ac:dyDescent="0.2">
      <c r="A503" s="3"/>
      <c r="B503" s="4"/>
      <c r="D503" s="15"/>
      <c r="E503" s="14"/>
      <c r="F503" s="15"/>
      <c r="G503" s="14"/>
      <c r="H503" s="15"/>
      <c r="I503" s="14"/>
      <c r="J503" s="15"/>
      <c r="K503" s="14"/>
      <c r="L503" s="15"/>
      <c r="M503" s="14"/>
      <c r="N503" s="15"/>
      <c r="O503" s="14"/>
      <c r="P503" s="15"/>
      <c r="Q503" s="14"/>
      <c r="R503" s="15"/>
      <c r="S503" s="14"/>
      <c r="T503" s="15"/>
      <c r="U503" s="14"/>
      <c r="V503" s="15"/>
      <c r="W503" s="14"/>
      <c r="X503" s="15"/>
      <c r="Y503" s="14"/>
      <c r="Z503" s="15"/>
      <c r="AA503" s="14"/>
      <c r="AB503" s="15"/>
      <c r="AC503" s="14"/>
      <c r="AD503" s="15"/>
      <c r="AE503" s="14"/>
    </row>
    <row r="504" spans="1:31" s="1" customFormat="1" x14ac:dyDescent="0.2">
      <c r="A504" s="3"/>
      <c r="B504" s="4"/>
      <c r="D504" s="7"/>
      <c r="E504" s="5">
        <f>SUM(E497:E503)</f>
        <v>256.09999999999997</v>
      </c>
      <c r="F504" s="8"/>
      <c r="G504" s="5">
        <f>SUM(G497:G503)</f>
        <v>307.79999999999995</v>
      </c>
      <c r="H504" s="8"/>
      <c r="I504" s="5">
        <f>SUM(I497:I503)</f>
        <v>325.2</v>
      </c>
      <c r="J504" s="7"/>
      <c r="K504" s="5">
        <f>SUM(K497:K503)</f>
        <v>205</v>
      </c>
      <c r="L504" s="7"/>
      <c r="M504" s="5">
        <f>SUM(M497:M503)</f>
        <v>276.59999999999997</v>
      </c>
      <c r="N504" s="7"/>
      <c r="O504" s="5">
        <f>SUM(O497:O503)</f>
        <v>133.80000000000001</v>
      </c>
      <c r="P504" s="7"/>
      <c r="Q504" s="5">
        <f>SUM(Q497:Q503)</f>
        <v>196.2</v>
      </c>
      <c r="R504" s="7"/>
      <c r="S504" s="5">
        <f>SUM(S497:S503)</f>
        <v>303.5</v>
      </c>
      <c r="T504" s="7"/>
      <c r="U504" s="5">
        <f>SUM(U497:U503)</f>
        <v>223.89999999999998</v>
      </c>
      <c r="V504" s="7"/>
      <c r="W504" s="5">
        <f>SUM(W497:W503)</f>
        <v>383.20000000000005</v>
      </c>
      <c r="X504" s="7"/>
      <c r="Y504" s="5">
        <f>SUM(Y497:Y503)</f>
        <v>203.99999999999994</v>
      </c>
      <c r="Z504" s="8"/>
      <c r="AA504" s="5">
        <f>SUM(AA497:AA503)</f>
        <v>201.9</v>
      </c>
      <c r="AB504" s="7"/>
      <c r="AC504" s="5">
        <f>SUM(AC497:AC503)</f>
        <v>198.39999999999995</v>
      </c>
      <c r="AD504" s="7"/>
      <c r="AE504" s="5">
        <f>SUM(AE497:AE503)</f>
        <v>71</v>
      </c>
    </row>
    <row r="505" spans="1:31" ht="13.5" customHeight="1" x14ac:dyDescent="0.2">
      <c r="A505" s="3"/>
      <c r="B505" s="4"/>
      <c r="D505" s="15"/>
      <c r="E505" s="14"/>
      <c r="F505" s="16"/>
      <c r="G505" s="14"/>
      <c r="H505" s="16"/>
      <c r="I505" s="14"/>
      <c r="J505" s="15"/>
      <c r="K505" s="14"/>
      <c r="L505" s="15"/>
      <c r="M505" s="14"/>
      <c r="N505" s="15"/>
      <c r="O505" s="14"/>
      <c r="P505" s="15"/>
      <c r="Q505" s="14"/>
      <c r="R505" s="15"/>
      <c r="S505" s="14"/>
      <c r="T505" s="15"/>
      <c r="U505" s="14"/>
      <c r="V505" s="15"/>
      <c r="W505" s="14"/>
      <c r="X505" s="15"/>
      <c r="Y505" s="14"/>
      <c r="Z505" s="16"/>
      <c r="AA505" s="14"/>
      <c r="AB505" s="15"/>
      <c r="AC505" s="14"/>
      <c r="AD505" s="15"/>
      <c r="AE505" s="14"/>
    </row>
    <row r="506" spans="1:31" s="6" customFormat="1" x14ac:dyDescent="0.2">
      <c r="A506" s="3"/>
      <c r="B506" s="4"/>
      <c r="D506" s="55" t="s">
        <v>210</v>
      </c>
      <c r="E506" s="56">
        <v>53.8</v>
      </c>
      <c r="F506" s="51" t="s">
        <v>209</v>
      </c>
      <c r="G506" s="52">
        <v>18.8</v>
      </c>
      <c r="H506" s="51" t="s">
        <v>209</v>
      </c>
      <c r="I506" s="52">
        <v>18.8</v>
      </c>
      <c r="J506" s="51" t="s">
        <v>209</v>
      </c>
      <c r="K506" s="52">
        <v>7.5</v>
      </c>
      <c r="L506" s="51" t="s">
        <v>209</v>
      </c>
      <c r="M506" s="52">
        <v>18.8</v>
      </c>
      <c r="N506" s="51" t="s">
        <v>209</v>
      </c>
      <c r="O506" s="52">
        <v>18.8</v>
      </c>
      <c r="P506" s="51" t="s">
        <v>209</v>
      </c>
      <c r="Q506" s="52">
        <v>7.5</v>
      </c>
      <c r="R506" s="51" t="s">
        <v>209</v>
      </c>
      <c r="S506" s="52">
        <v>7.5</v>
      </c>
      <c r="T506" s="15"/>
      <c r="U506" s="14"/>
      <c r="V506" s="51" t="s">
        <v>209</v>
      </c>
      <c r="W506" s="52">
        <v>18.8</v>
      </c>
      <c r="X506" s="51" t="s">
        <v>209</v>
      </c>
      <c r="Y506" s="52">
        <v>18.8</v>
      </c>
      <c r="Z506" s="51" t="s">
        <v>209</v>
      </c>
      <c r="AA506" s="52">
        <v>7.5</v>
      </c>
      <c r="AB506" s="15"/>
      <c r="AC506" s="14"/>
      <c r="AD506" s="15"/>
      <c r="AE506" s="14"/>
    </row>
    <row r="507" spans="1:31" s="6" customFormat="1" x14ac:dyDescent="0.2">
      <c r="A507" s="3"/>
      <c r="B507" s="4"/>
      <c r="D507" s="15"/>
      <c r="E507" s="14"/>
      <c r="F507" s="55" t="s">
        <v>210</v>
      </c>
      <c r="G507" s="56">
        <v>53.8</v>
      </c>
      <c r="H507" s="55" t="s">
        <v>210</v>
      </c>
      <c r="I507" s="56">
        <v>53.8</v>
      </c>
      <c r="J507" s="15"/>
      <c r="K507" s="14"/>
      <c r="L507" s="15"/>
      <c r="M507" s="14"/>
      <c r="N507" s="15"/>
      <c r="O507" s="14"/>
      <c r="P507" s="15"/>
      <c r="Q507" s="14"/>
      <c r="R507" s="55" t="s">
        <v>210</v>
      </c>
      <c r="S507" s="56">
        <v>53.8</v>
      </c>
      <c r="T507" s="15"/>
      <c r="U507" s="14"/>
      <c r="V507" s="55" t="s">
        <v>210</v>
      </c>
      <c r="W507" s="56">
        <v>53.8</v>
      </c>
      <c r="X507" s="15"/>
      <c r="Y507" s="14"/>
      <c r="Z507" s="15"/>
      <c r="AA507" s="14"/>
      <c r="AB507" s="15"/>
      <c r="AC507" s="14"/>
      <c r="AD507" s="15"/>
      <c r="AE507" s="14"/>
    </row>
    <row r="508" spans="1:31" s="6" customFormat="1" x14ac:dyDescent="0.2">
      <c r="A508" s="3"/>
      <c r="B508" s="4"/>
      <c r="D508" s="2"/>
      <c r="E508" s="14"/>
      <c r="F508" s="15"/>
      <c r="G508" s="14"/>
      <c r="H508" s="15"/>
      <c r="I508" s="14"/>
      <c r="J508" s="2"/>
      <c r="K508" s="14"/>
      <c r="L508" s="15"/>
      <c r="M508" s="14"/>
      <c r="N508" s="15"/>
      <c r="O508" s="14"/>
      <c r="P508" s="2"/>
      <c r="Q508" s="14"/>
      <c r="R508" s="2"/>
      <c r="S508" s="14"/>
      <c r="T508" s="2"/>
      <c r="U508" s="14"/>
      <c r="V508" s="15"/>
      <c r="W508" s="14"/>
      <c r="X508" s="2"/>
      <c r="Y508" s="14"/>
      <c r="Z508" s="15"/>
      <c r="AA508" s="14"/>
      <c r="AB508" s="15"/>
      <c r="AC508" s="14"/>
      <c r="AD508" s="15"/>
      <c r="AE508" s="14"/>
    </row>
    <row r="509" spans="1:31" s="1" customFormat="1" ht="12.75" x14ac:dyDescent="0.2">
      <c r="A509" s="9"/>
      <c r="B509" s="10" t="s">
        <v>10</v>
      </c>
      <c r="C509" s="11"/>
      <c r="D509" s="12"/>
      <c r="E509" s="13">
        <f>SUM(E504:E508)</f>
        <v>309.89999999999998</v>
      </c>
      <c r="F509" s="12"/>
      <c r="G509" s="13">
        <f>SUM(G504:G508)</f>
        <v>380.4</v>
      </c>
      <c r="H509" s="12"/>
      <c r="I509" s="13">
        <f>SUM(I504:I508)</f>
        <v>397.8</v>
      </c>
      <c r="J509" s="12"/>
      <c r="K509" s="13">
        <f>SUM(K504:K508)</f>
        <v>212.5</v>
      </c>
      <c r="L509" s="12"/>
      <c r="M509" s="13">
        <f>SUM(M504:M508)</f>
        <v>295.39999999999998</v>
      </c>
      <c r="N509" s="12"/>
      <c r="O509" s="13">
        <f>SUM(O504:O508)</f>
        <v>152.60000000000002</v>
      </c>
      <c r="P509" s="12"/>
      <c r="Q509" s="13">
        <f>SUM(Q504:Q508)</f>
        <v>203.7</v>
      </c>
      <c r="R509" s="12"/>
      <c r="S509" s="13">
        <f>SUM(S504:S508)</f>
        <v>364.8</v>
      </c>
      <c r="T509" s="12"/>
      <c r="U509" s="13">
        <f>SUM(U504:U508)</f>
        <v>223.89999999999998</v>
      </c>
      <c r="V509" s="12"/>
      <c r="W509" s="13">
        <f>SUM(W504:W508)</f>
        <v>455.80000000000007</v>
      </c>
      <c r="X509" s="12"/>
      <c r="Y509" s="13">
        <f>SUM(Y504:Y508)</f>
        <v>222.79999999999995</v>
      </c>
      <c r="Z509" s="12"/>
      <c r="AA509" s="13">
        <f>SUM(AA504:AA508)</f>
        <v>209.4</v>
      </c>
      <c r="AB509" s="12"/>
      <c r="AC509" s="13">
        <f>SUM(AC504:AC508)</f>
        <v>198.39999999999995</v>
      </c>
      <c r="AD509" s="12"/>
      <c r="AE509" s="13">
        <f>SUM(AE504:AE508)</f>
        <v>71</v>
      </c>
    </row>
    <row r="510" spans="1:31" x14ac:dyDescent="0.2">
      <c r="A510" s="3"/>
      <c r="B510" s="4"/>
      <c r="D510" s="17"/>
      <c r="E510" s="18"/>
      <c r="F510" s="16"/>
      <c r="G510" s="14"/>
      <c r="H510" s="19"/>
      <c r="I510" s="18"/>
      <c r="J510" s="17"/>
      <c r="K510" s="18"/>
      <c r="L510" s="17"/>
      <c r="M510" s="18"/>
      <c r="N510" s="17"/>
      <c r="O510" s="18"/>
      <c r="P510" s="17"/>
      <c r="Q510" s="18"/>
      <c r="R510" s="17"/>
      <c r="S510" s="18"/>
      <c r="T510" s="17"/>
      <c r="U510" s="18"/>
      <c r="V510" s="17"/>
      <c r="W510" s="18"/>
      <c r="X510" s="17"/>
      <c r="Y510" s="18"/>
      <c r="Z510" s="19"/>
      <c r="AA510" s="18"/>
      <c r="AB510" s="17"/>
      <c r="AC510" s="18"/>
      <c r="AD510" s="17"/>
      <c r="AE510" s="18"/>
    </row>
    <row r="512" spans="1:31" x14ac:dyDescent="0.2">
      <c r="A512" s="49">
        <v>46194</v>
      </c>
      <c r="B512" s="8" t="s">
        <v>72</v>
      </c>
      <c r="D512" s="15" t="s">
        <v>145</v>
      </c>
      <c r="E512" s="14"/>
      <c r="F512" s="15" t="s">
        <v>111</v>
      </c>
      <c r="G512" s="14">
        <v>35.9</v>
      </c>
      <c r="H512" s="15" t="s">
        <v>145</v>
      </c>
      <c r="I512" s="14"/>
      <c r="J512" s="15" t="s">
        <v>145</v>
      </c>
      <c r="K512" s="14"/>
      <c r="L512" s="15" t="s">
        <v>89</v>
      </c>
      <c r="M512" s="14"/>
      <c r="N512" s="15" t="s">
        <v>145</v>
      </c>
      <c r="O512" s="14"/>
      <c r="P512" s="15" t="s">
        <v>111</v>
      </c>
      <c r="Q512" s="14">
        <v>35.9</v>
      </c>
      <c r="R512" s="15" t="s">
        <v>185</v>
      </c>
      <c r="S512" s="14">
        <v>32.799999999999997</v>
      </c>
      <c r="T512" s="15"/>
      <c r="U512" s="14"/>
      <c r="V512" s="15" t="s">
        <v>145</v>
      </c>
      <c r="W512" s="14"/>
      <c r="X512" s="15" t="s">
        <v>185</v>
      </c>
      <c r="Y512" s="14">
        <v>32.799999999999997</v>
      </c>
      <c r="Z512" s="15" t="s">
        <v>185</v>
      </c>
      <c r="AA512" s="14">
        <v>32.799999999999997</v>
      </c>
      <c r="AB512" s="15" t="s">
        <v>145</v>
      </c>
      <c r="AC512" s="14"/>
      <c r="AD512" s="15"/>
      <c r="AE512" s="14"/>
    </row>
    <row r="513" spans="1:31" x14ac:dyDescent="0.2">
      <c r="A513" s="3"/>
      <c r="B513" s="4"/>
      <c r="D513" s="15" t="s">
        <v>89</v>
      </c>
      <c r="E513" s="14"/>
      <c r="F513" s="15" t="s">
        <v>185</v>
      </c>
      <c r="G513" s="14">
        <v>32.799999999999997</v>
      </c>
      <c r="H513" s="15" t="s">
        <v>89</v>
      </c>
      <c r="I513" s="14"/>
      <c r="J513" s="15" t="s">
        <v>97</v>
      </c>
      <c r="K513" s="14">
        <v>29.2</v>
      </c>
      <c r="L513" s="15" t="s">
        <v>184</v>
      </c>
      <c r="M513" s="14">
        <v>32.5</v>
      </c>
      <c r="N513" s="15" t="s">
        <v>89</v>
      </c>
      <c r="O513" s="14"/>
      <c r="P513" s="15" t="s">
        <v>145</v>
      </c>
      <c r="Q513" s="14"/>
      <c r="R513" s="15" t="s">
        <v>145</v>
      </c>
      <c r="S513" s="14"/>
      <c r="T513" s="15"/>
      <c r="U513" s="14"/>
      <c r="V513" s="15" t="s">
        <v>89</v>
      </c>
      <c r="W513" s="14"/>
      <c r="X513" s="15" t="s">
        <v>145</v>
      </c>
      <c r="Y513" s="14"/>
      <c r="Z513" s="15" t="s">
        <v>145</v>
      </c>
      <c r="AA513" s="14"/>
      <c r="AB513" s="15" t="s">
        <v>89</v>
      </c>
      <c r="AC513" s="14"/>
      <c r="AD513" s="15"/>
      <c r="AE513" s="14"/>
    </row>
    <row r="514" spans="1:31" x14ac:dyDescent="0.2">
      <c r="A514" s="3"/>
      <c r="B514" s="4"/>
      <c r="D514" s="15" t="s">
        <v>121</v>
      </c>
      <c r="E514" s="14">
        <v>20.399999999999999</v>
      </c>
      <c r="F514" s="15" t="s">
        <v>145</v>
      </c>
      <c r="G514" s="14"/>
      <c r="H514" s="15" t="s">
        <v>121</v>
      </c>
      <c r="I514" s="14">
        <v>20.399999999999999</v>
      </c>
      <c r="J514" s="15" t="s">
        <v>89</v>
      </c>
      <c r="K514" s="14"/>
      <c r="L514" s="51" t="s">
        <v>204</v>
      </c>
      <c r="M514" s="52">
        <v>9.9</v>
      </c>
      <c r="N514" s="15" t="s">
        <v>195</v>
      </c>
      <c r="O514" s="14">
        <v>25.5</v>
      </c>
      <c r="P514" s="15" t="s">
        <v>89</v>
      </c>
      <c r="Q514" s="14"/>
      <c r="R514" s="15" t="s">
        <v>97</v>
      </c>
      <c r="S514" s="14">
        <v>29.2</v>
      </c>
      <c r="T514" s="15"/>
      <c r="U514" s="14"/>
      <c r="V514" s="51" t="s">
        <v>204</v>
      </c>
      <c r="W514" s="52">
        <v>9.9</v>
      </c>
      <c r="X514" s="15" t="s">
        <v>97</v>
      </c>
      <c r="Y514" s="14">
        <v>29.2</v>
      </c>
      <c r="Z514" s="15" t="s">
        <v>97</v>
      </c>
      <c r="AA514" s="14">
        <v>29.2</v>
      </c>
      <c r="AB514" s="15" t="s">
        <v>195</v>
      </c>
      <c r="AC514" s="14">
        <v>25.5</v>
      </c>
      <c r="AD514" s="15"/>
      <c r="AE514" s="14"/>
    </row>
    <row r="515" spans="1:31" x14ac:dyDescent="0.2">
      <c r="A515" s="3"/>
      <c r="B515" s="4"/>
      <c r="D515" s="15" t="s">
        <v>184</v>
      </c>
      <c r="E515" s="14">
        <v>32.5</v>
      </c>
      <c r="F515" s="15" t="s">
        <v>89</v>
      </c>
      <c r="G515" s="14"/>
      <c r="H515" s="51" t="s">
        <v>115</v>
      </c>
      <c r="I515" s="52">
        <v>1.3</v>
      </c>
      <c r="J515" s="51" t="s">
        <v>204</v>
      </c>
      <c r="K515" s="52">
        <v>9.9</v>
      </c>
      <c r="L515" s="51" t="s">
        <v>180</v>
      </c>
      <c r="M515" s="52">
        <v>-0.8</v>
      </c>
      <c r="N515" s="15" t="s">
        <v>184</v>
      </c>
      <c r="O515" s="14">
        <v>32.5</v>
      </c>
      <c r="P515" s="51" t="s">
        <v>151</v>
      </c>
      <c r="Q515" s="52">
        <v>4.4000000000000004</v>
      </c>
      <c r="R515" s="15" t="s">
        <v>89</v>
      </c>
      <c r="S515" s="14"/>
      <c r="T515" s="15"/>
      <c r="U515" s="14"/>
      <c r="V515" s="15" t="s">
        <v>120</v>
      </c>
      <c r="W515" s="14">
        <v>22.2</v>
      </c>
      <c r="X515" s="15" t="s">
        <v>89</v>
      </c>
      <c r="Y515" s="14"/>
      <c r="Z515" s="15" t="s">
        <v>89</v>
      </c>
      <c r="AA515" s="14"/>
      <c r="AB515" s="15" t="s">
        <v>184</v>
      </c>
      <c r="AC515" s="14">
        <v>32.5</v>
      </c>
      <c r="AD515" s="15"/>
      <c r="AE515" s="14"/>
    </row>
    <row r="516" spans="1:31" x14ac:dyDescent="0.2">
      <c r="A516" s="3"/>
      <c r="B516" s="4"/>
      <c r="D516" s="15" t="s">
        <v>205</v>
      </c>
      <c r="E516" s="14">
        <v>27</v>
      </c>
      <c r="F516" s="15" t="s">
        <v>147</v>
      </c>
      <c r="G516" s="14"/>
      <c r="H516" s="15" t="s">
        <v>120</v>
      </c>
      <c r="I516" s="14">
        <v>22.2</v>
      </c>
      <c r="J516" s="15" t="s">
        <v>147</v>
      </c>
      <c r="K516" s="14"/>
      <c r="L516" s="15" t="s">
        <v>223</v>
      </c>
      <c r="M516" s="14">
        <v>30.5</v>
      </c>
      <c r="N516" s="15" t="s">
        <v>120</v>
      </c>
      <c r="O516" s="14">
        <v>22.2</v>
      </c>
      <c r="P516" s="15" t="s">
        <v>147</v>
      </c>
      <c r="Q516" s="14"/>
      <c r="R516" s="15" t="s">
        <v>147</v>
      </c>
      <c r="S516" s="14"/>
      <c r="T516" s="15"/>
      <c r="U516" s="14"/>
      <c r="V516" s="51" t="s">
        <v>180</v>
      </c>
      <c r="W516" s="52">
        <v>-0.8</v>
      </c>
      <c r="X516" s="51" t="s">
        <v>115</v>
      </c>
      <c r="Y516" s="52">
        <v>1.3</v>
      </c>
      <c r="Z516" s="15" t="s">
        <v>223</v>
      </c>
      <c r="AA516" s="14">
        <v>30.5</v>
      </c>
      <c r="AB516" s="51" t="s">
        <v>180</v>
      </c>
      <c r="AC516" s="52">
        <v>-0.8</v>
      </c>
      <c r="AD516" s="15"/>
      <c r="AE516" s="14"/>
    </row>
    <row r="517" spans="1:31" x14ac:dyDescent="0.2">
      <c r="A517" s="3"/>
      <c r="B517" s="4"/>
      <c r="D517" s="15" t="s">
        <v>147</v>
      </c>
      <c r="E517" s="14"/>
      <c r="F517" s="51" t="s">
        <v>135</v>
      </c>
      <c r="G517" s="52">
        <v>6.1</v>
      </c>
      <c r="H517" s="51" t="s">
        <v>123</v>
      </c>
      <c r="I517" s="52">
        <v>12.4</v>
      </c>
      <c r="J517" s="51" t="s">
        <v>135</v>
      </c>
      <c r="K517" s="52">
        <v>6.1</v>
      </c>
      <c r="L517" s="15" t="s">
        <v>147</v>
      </c>
      <c r="M517" s="14"/>
      <c r="N517" s="15" t="s">
        <v>147</v>
      </c>
      <c r="O517" s="14"/>
      <c r="P517" s="51" t="s">
        <v>135</v>
      </c>
      <c r="Q517" s="52">
        <v>6.1</v>
      </c>
      <c r="R517" s="51" t="s">
        <v>135</v>
      </c>
      <c r="S517" s="52">
        <v>6.1</v>
      </c>
      <c r="T517" s="15"/>
      <c r="U517" s="14"/>
      <c r="V517" s="15" t="s">
        <v>147</v>
      </c>
      <c r="W517" s="14"/>
      <c r="X517" s="15" t="s">
        <v>223</v>
      </c>
      <c r="Y517" s="14">
        <v>30.5</v>
      </c>
      <c r="Z517" s="15" t="s">
        <v>147</v>
      </c>
      <c r="AA517" s="14"/>
      <c r="AB517" s="15" t="s">
        <v>147</v>
      </c>
      <c r="AC517" s="14"/>
      <c r="AD517" s="15"/>
      <c r="AE517" s="14"/>
    </row>
    <row r="518" spans="1:31" x14ac:dyDescent="0.2">
      <c r="A518" s="3"/>
      <c r="B518" s="4"/>
      <c r="D518" s="15"/>
      <c r="E518" s="14"/>
      <c r="F518" s="16"/>
      <c r="G518" s="14"/>
      <c r="H518" s="16"/>
      <c r="I518" s="14"/>
      <c r="J518" s="15"/>
      <c r="K518" s="14"/>
      <c r="L518" s="15"/>
      <c r="M518" s="14"/>
      <c r="N518" s="15"/>
      <c r="O518" s="14"/>
      <c r="P518" s="15"/>
      <c r="Q518" s="14"/>
      <c r="R518" s="15"/>
      <c r="S518" s="14"/>
      <c r="T518" s="15"/>
      <c r="U518" s="14"/>
      <c r="V518" s="15"/>
      <c r="W518" s="14"/>
      <c r="X518" s="15"/>
      <c r="Y518" s="14"/>
      <c r="Z518" s="16"/>
      <c r="AA518" s="14"/>
      <c r="AB518" s="15"/>
      <c r="AC518" s="14"/>
      <c r="AD518" s="15"/>
      <c r="AE518" s="14"/>
    </row>
    <row r="519" spans="1:31" x14ac:dyDescent="0.2">
      <c r="A519" s="3"/>
      <c r="B519" s="4"/>
      <c r="D519" s="15"/>
      <c r="E519" s="5">
        <f>SUM(E512:E517)</f>
        <v>79.900000000000006</v>
      </c>
      <c r="F519" s="16"/>
      <c r="G519" s="5">
        <f>SUM(G512:G517)</f>
        <v>74.799999999999983</v>
      </c>
      <c r="H519" s="16"/>
      <c r="I519" s="5">
        <f>SUM(I512:I517)</f>
        <v>56.3</v>
      </c>
      <c r="J519" s="15"/>
      <c r="K519" s="5">
        <f>SUM(K512:K517)</f>
        <v>45.2</v>
      </c>
      <c r="L519" s="15"/>
      <c r="M519" s="5">
        <f>SUM(M512:M517)</f>
        <v>72.099999999999994</v>
      </c>
      <c r="N519" s="15"/>
      <c r="O519" s="5">
        <f>SUM(O512:O517)</f>
        <v>80.2</v>
      </c>
      <c r="P519" s="15"/>
      <c r="Q519" s="5">
        <f>SUM(Q512:Q517)</f>
        <v>46.4</v>
      </c>
      <c r="R519" s="15"/>
      <c r="S519" s="5">
        <f>SUM(S512:S517)</f>
        <v>68.099999999999994</v>
      </c>
      <c r="T519" s="15"/>
      <c r="U519" s="5">
        <f>SUM(U512:U517)</f>
        <v>0</v>
      </c>
      <c r="V519" s="15"/>
      <c r="W519" s="5">
        <f>SUM(W512:W517)</f>
        <v>31.3</v>
      </c>
      <c r="X519" s="15"/>
      <c r="Y519" s="5">
        <f>SUM(Y512:Y517)</f>
        <v>93.8</v>
      </c>
      <c r="Z519" s="16"/>
      <c r="AA519" s="5">
        <f>SUM(AA512:AA517)</f>
        <v>92.5</v>
      </c>
      <c r="AB519" s="15"/>
      <c r="AC519" s="5">
        <f>SUM(AC512:AC517)</f>
        <v>57.2</v>
      </c>
      <c r="AD519" s="15"/>
      <c r="AE519" s="5">
        <f>SUM(AE512:AE517)</f>
        <v>0</v>
      </c>
    </row>
    <row r="520" spans="1:31" x14ac:dyDescent="0.2">
      <c r="A520" s="3"/>
      <c r="B520" s="4"/>
      <c r="D520" s="15"/>
      <c r="E520" s="5"/>
      <c r="F520" s="16"/>
      <c r="G520" s="5"/>
      <c r="H520" s="16"/>
      <c r="I520" s="5"/>
      <c r="J520" s="15"/>
      <c r="K520" s="5"/>
      <c r="L520" s="15"/>
      <c r="M520" s="5"/>
      <c r="N520" s="15"/>
      <c r="O520" s="5"/>
      <c r="P520" s="15"/>
      <c r="Q520" s="5"/>
      <c r="R520" s="15"/>
      <c r="S520" s="5"/>
      <c r="T520" s="15"/>
      <c r="U520" s="5"/>
      <c r="V520" s="15"/>
      <c r="W520" s="5"/>
      <c r="X520" s="15"/>
      <c r="Y520" s="5"/>
      <c r="Z520" s="16"/>
      <c r="AA520" s="5"/>
      <c r="AB520" s="15"/>
      <c r="AC520" s="5"/>
      <c r="AD520" s="15"/>
      <c r="AE520" s="5"/>
    </row>
    <row r="521" spans="1:31" s="6" customFormat="1" x14ac:dyDescent="0.2">
      <c r="A521" s="3"/>
      <c r="B521" s="4"/>
      <c r="D521" s="15" t="s">
        <v>145</v>
      </c>
      <c r="E521" s="14">
        <v>33.6</v>
      </c>
      <c r="F521" s="15" t="s">
        <v>111</v>
      </c>
      <c r="G521" s="14">
        <v>29.7</v>
      </c>
      <c r="H521" s="15" t="s">
        <v>145</v>
      </c>
      <c r="I521" s="14">
        <v>33.6</v>
      </c>
      <c r="J521" s="15" t="s">
        <v>145</v>
      </c>
      <c r="K521" s="14">
        <v>33.6</v>
      </c>
      <c r="L521" s="15" t="s">
        <v>89</v>
      </c>
      <c r="M521" s="14">
        <v>28.8</v>
      </c>
      <c r="N521" s="15" t="s">
        <v>145</v>
      </c>
      <c r="O521" s="14">
        <v>33.6</v>
      </c>
      <c r="P521" s="15" t="s">
        <v>111</v>
      </c>
      <c r="Q521" s="14">
        <v>29.7</v>
      </c>
      <c r="R521" s="51" t="s">
        <v>185</v>
      </c>
      <c r="S521" s="52">
        <v>2.2000000000000002</v>
      </c>
      <c r="T521" s="15"/>
      <c r="U521" s="14"/>
      <c r="V521" s="15" t="s">
        <v>145</v>
      </c>
      <c r="W521" s="14">
        <v>33.6</v>
      </c>
      <c r="X521" s="51" t="s">
        <v>185</v>
      </c>
      <c r="Y521" s="52">
        <v>2.2000000000000002</v>
      </c>
      <c r="Z521" s="51" t="s">
        <v>185</v>
      </c>
      <c r="AA521" s="52">
        <v>2.2000000000000002</v>
      </c>
      <c r="AB521" s="15" t="s">
        <v>145</v>
      </c>
      <c r="AC521" s="14">
        <v>33.6</v>
      </c>
      <c r="AD521" s="15"/>
      <c r="AE521" s="14"/>
    </row>
    <row r="522" spans="1:31" s="6" customFormat="1" x14ac:dyDescent="0.2">
      <c r="A522" s="3"/>
      <c r="B522" s="4"/>
      <c r="D522" s="15" t="s">
        <v>89</v>
      </c>
      <c r="E522" s="14">
        <v>28.8</v>
      </c>
      <c r="F522" s="51" t="s">
        <v>185</v>
      </c>
      <c r="G522" s="52">
        <v>2.2000000000000002</v>
      </c>
      <c r="H522" s="15" t="s">
        <v>89</v>
      </c>
      <c r="I522" s="14">
        <v>28.8</v>
      </c>
      <c r="J522" s="15" t="s">
        <v>97</v>
      </c>
      <c r="K522" s="14">
        <v>30.5</v>
      </c>
      <c r="L522" s="15" t="s">
        <v>184</v>
      </c>
      <c r="M522" s="14">
        <v>36.4</v>
      </c>
      <c r="N522" s="15" t="s">
        <v>89</v>
      </c>
      <c r="O522" s="14">
        <v>28.8</v>
      </c>
      <c r="P522" s="15" t="s">
        <v>145</v>
      </c>
      <c r="Q522" s="14">
        <v>33.6</v>
      </c>
      <c r="R522" s="15" t="s">
        <v>145</v>
      </c>
      <c r="S522" s="14">
        <v>33.6</v>
      </c>
      <c r="T522" s="15"/>
      <c r="U522" s="14"/>
      <c r="V522" s="15" t="s">
        <v>89</v>
      </c>
      <c r="W522" s="14">
        <v>28.8</v>
      </c>
      <c r="X522" s="15" t="s">
        <v>145</v>
      </c>
      <c r="Y522" s="14">
        <v>33.6</v>
      </c>
      <c r="Z522" s="15" t="s">
        <v>145</v>
      </c>
      <c r="AA522" s="14">
        <v>33.6</v>
      </c>
      <c r="AB522" s="15" t="s">
        <v>89</v>
      </c>
      <c r="AC522" s="14">
        <v>28.8</v>
      </c>
      <c r="AD522" s="15"/>
      <c r="AE522" s="14"/>
    </row>
    <row r="523" spans="1:31" s="6" customFormat="1" x14ac:dyDescent="0.2">
      <c r="A523" s="3"/>
      <c r="B523" s="4"/>
      <c r="D523" s="15" t="s">
        <v>121</v>
      </c>
      <c r="E523" s="14">
        <v>23.1</v>
      </c>
      <c r="F523" s="15" t="s">
        <v>145</v>
      </c>
      <c r="G523" s="14">
        <v>33.6</v>
      </c>
      <c r="H523" s="15" t="s">
        <v>121</v>
      </c>
      <c r="I523" s="14">
        <v>23.1</v>
      </c>
      <c r="J523" s="15" t="s">
        <v>89</v>
      </c>
      <c r="K523" s="14">
        <v>28.8</v>
      </c>
      <c r="L523" s="15" t="s">
        <v>223</v>
      </c>
      <c r="M523" s="14">
        <v>24.7</v>
      </c>
      <c r="N523" s="51" t="s">
        <v>195</v>
      </c>
      <c r="O523" s="52">
        <v>5</v>
      </c>
      <c r="P523" s="15" t="s">
        <v>89</v>
      </c>
      <c r="Q523" s="14">
        <v>28.8</v>
      </c>
      <c r="R523" s="15" t="s">
        <v>97</v>
      </c>
      <c r="S523" s="14">
        <v>30.5</v>
      </c>
      <c r="T523" s="15"/>
      <c r="U523" s="14"/>
      <c r="V523" s="15" t="s">
        <v>120</v>
      </c>
      <c r="W523" s="14">
        <v>37.6</v>
      </c>
      <c r="X523" s="15" t="s">
        <v>97</v>
      </c>
      <c r="Y523" s="14">
        <v>30.5</v>
      </c>
      <c r="Z523" s="15" t="s">
        <v>97</v>
      </c>
      <c r="AA523" s="14">
        <v>30.5</v>
      </c>
      <c r="AB523" s="51" t="s">
        <v>195</v>
      </c>
      <c r="AC523" s="52">
        <v>5</v>
      </c>
      <c r="AD523" s="15"/>
      <c r="AE523" s="14"/>
    </row>
    <row r="524" spans="1:31" s="6" customFormat="1" x14ac:dyDescent="0.2">
      <c r="A524" s="3"/>
      <c r="B524" s="4"/>
      <c r="D524" s="15" t="s">
        <v>184</v>
      </c>
      <c r="E524" s="14">
        <v>36.4</v>
      </c>
      <c r="F524" s="15" t="s">
        <v>89</v>
      </c>
      <c r="G524" s="14">
        <v>28.8</v>
      </c>
      <c r="H524" s="15" t="s">
        <v>120</v>
      </c>
      <c r="I524" s="14">
        <v>37.6</v>
      </c>
      <c r="J524" s="51" t="s">
        <v>147</v>
      </c>
      <c r="K524" s="52">
        <v>1.3</v>
      </c>
      <c r="L524" s="51" t="s">
        <v>147</v>
      </c>
      <c r="M524" s="52">
        <v>1.3</v>
      </c>
      <c r="N524" s="15" t="s">
        <v>184</v>
      </c>
      <c r="O524" s="14">
        <v>36.4</v>
      </c>
      <c r="P524" s="51" t="s">
        <v>147</v>
      </c>
      <c r="Q524" s="52">
        <v>1.3</v>
      </c>
      <c r="R524" s="15" t="s">
        <v>89</v>
      </c>
      <c r="S524" s="14">
        <v>28.8</v>
      </c>
      <c r="T524" s="15"/>
      <c r="U524" s="14"/>
      <c r="V524" s="51" t="s">
        <v>147</v>
      </c>
      <c r="W524" s="52">
        <v>1.3</v>
      </c>
      <c r="X524" s="15" t="s">
        <v>89</v>
      </c>
      <c r="Y524" s="14">
        <v>28.8</v>
      </c>
      <c r="Z524" s="15" t="s">
        <v>89</v>
      </c>
      <c r="AA524" s="14">
        <v>28.8</v>
      </c>
      <c r="AB524" s="15" t="s">
        <v>184</v>
      </c>
      <c r="AC524" s="14">
        <v>36.4</v>
      </c>
      <c r="AD524" s="15"/>
      <c r="AE524" s="14"/>
    </row>
    <row r="525" spans="1:31" s="6" customFormat="1" x14ac:dyDescent="0.2">
      <c r="A525" s="3"/>
      <c r="B525" s="4"/>
      <c r="D525" s="51" t="s">
        <v>205</v>
      </c>
      <c r="E525" s="52">
        <v>7.1</v>
      </c>
      <c r="F525" s="51" t="s">
        <v>147</v>
      </c>
      <c r="G525" s="52">
        <v>1.3</v>
      </c>
      <c r="H525" s="15"/>
      <c r="I525" s="14"/>
      <c r="J525" s="15"/>
      <c r="K525" s="14"/>
      <c r="L525" s="15"/>
      <c r="M525" s="14"/>
      <c r="N525" s="15" t="s">
        <v>120</v>
      </c>
      <c r="O525" s="14">
        <v>37.6</v>
      </c>
      <c r="P525" s="15"/>
      <c r="Q525" s="14"/>
      <c r="R525" s="51" t="s">
        <v>147</v>
      </c>
      <c r="S525" s="52">
        <v>1.3</v>
      </c>
      <c r="T525" s="15"/>
      <c r="U525" s="14"/>
      <c r="V525" s="15"/>
      <c r="W525" s="14"/>
      <c r="X525" s="15" t="s">
        <v>223</v>
      </c>
      <c r="Y525" s="14">
        <v>24.7</v>
      </c>
      <c r="Z525" s="15" t="s">
        <v>223</v>
      </c>
      <c r="AA525" s="14">
        <v>24.7</v>
      </c>
      <c r="AB525" s="51" t="s">
        <v>147</v>
      </c>
      <c r="AC525" s="52">
        <v>1.3</v>
      </c>
      <c r="AD525" s="15"/>
      <c r="AE525" s="14"/>
    </row>
    <row r="526" spans="1:31" s="6" customFormat="1" x14ac:dyDescent="0.2">
      <c r="A526" s="3"/>
      <c r="B526" s="4"/>
      <c r="D526" s="51" t="s">
        <v>147</v>
      </c>
      <c r="E526" s="52">
        <v>1.3</v>
      </c>
      <c r="F526" s="15"/>
      <c r="G526" s="14"/>
      <c r="H526" s="15"/>
      <c r="I526" s="14"/>
      <c r="J526" s="15"/>
      <c r="K526" s="14"/>
      <c r="L526" s="15"/>
      <c r="M526" s="14"/>
      <c r="N526" s="51" t="s">
        <v>147</v>
      </c>
      <c r="O526" s="52">
        <v>1.3</v>
      </c>
      <c r="P526" s="15"/>
      <c r="Q526" s="14"/>
      <c r="R526" s="15"/>
      <c r="S526" s="14"/>
      <c r="T526" s="15"/>
      <c r="U526" s="14"/>
      <c r="V526" s="15"/>
      <c r="W526" s="14"/>
      <c r="X526" s="15"/>
      <c r="Y526" s="14"/>
      <c r="Z526" s="51" t="s">
        <v>147</v>
      </c>
      <c r="AA526" s="52">
        <v>1.3</v>
      </c>
      <c r="AB526" s="15"/>
      <c r="AC526" s="14"/>
      <c r="AD526" s="15"/>
      <c r="AE526" s="14"/>
    </row>
    <row r="527" spans="1:31" x14ac:dyDescent="0.2">
      <c r="A527" s="3"/>
      <c r="B527" s="4"/>
      <c r="D527" s="15"/>
      <c r="E527" s="14"/>
      <c r="F527" s="16"/>
      <c r="G527" s="14"/>
      <c r="H527" s="16"/>
      <c r="I527" s="14"/>
      <c r="J527" s="15"/>
      <c r="K527" s="14"/>
      <c r="L527" s="15"/>
      <c r="M527" s="14"/>
      <c r="N527" s="15"/>
      <c r="O527" s="14"/>
      <c r="P527" s="15"/>
      <c r="Q527" s="14"/>
      <c r="R527" s="15"/>
      <c r="S527" s="14"/>
      <c r="T527" s="15"/>
      <c r="U527" s="14"/>
      <c r="V527" s="15"/>
      <c r="W527" s="14"/>
      <c r="X527" s="15"/>
      <c r="Y527" s="14"/>
      <c r="Z527" s="16"/>
      <c r="AA527" s="14"/>
      <c r="AB527" s="15"/>
      <c r="AC527" s="14"/>
      <c r="AD527" s="15"/>
      <c r="AE527" s="14"/>
    </row>
    <row r="528" spans="1:31" s="1" customFormat="1" x14ac:dyDescent="0.2">
      <c r="A528" s="3"/>
      <c r="B528" s="4"/>
      <c r="D528" s="7"/>
      <c r="E528" s="5">
        <f>SUM(E519:E527)</f>
        <v>210.20000000000002</v>
      </c>
      <c r="F528" s="8"/>
      <c r="G528" s="5">
        <f>SUM(G519:G527)</f>
        <v>170.4</v>
      </c>
      <c r="H528" s="8"/>
      <c r="I528" s="5">
        <f>SUM(I519:I527)</f>
        <v>179.4</v>
      </c>
      <c r="J528" s="7"/>
      <c r="K528" s="5">
        <f>SUM(K519:K527)</f>
        <v>139.40000000000003</v>
      </c>
      <c r="L528" s="7"/>
      <c r="M528" s="5">
        <f>SUM(M519:M527)</f>
        <v>163.29999999999998</v>
      </c>
      <c r="N528" s="7"/>
      <c r="O528" s="5">
        <f>SUM(O519:O527)</f>
        <v>222.90000000000003</v>
      </c>
      <c r="P528" s="7"/>
      <c r="Q528" s="5">
        <f>SUM(Q519:Q527)</f>
        <v>139.80000000000001</v>
      </c>
      <c r="R528" s="7"/>
      <c r="S528" s="5">
        <f>SUM(S519:S527)</f>
        <v>164.50000000000003</v>
      </c>
      <c r="T528" s="7"/>
      <c r="U528" s="5">
        <f>SUM(U519:U527)</f>
        <v>0</v>
      </c>
      <c r="V528" s="7"/>
      <c r="W528" s="5">
        <f>SUM(W519:W527)</f>
        <v>132.60000000000002</v>
      </c>
      <c r="X528" s="7"/>
      <c r="Y528" s="5">
        <f>SUM(Y519:Y527)</f>
        <v>213.6</v>
      </c>
      <c r="Z528" s="8"/>
      <c r="AA528" s="5">
        <f>SUM(AA519:AA527)</f>
        <v>213.60000000000002</v>
      </c>
      <c r="AB528" s="7"/>
      <c r="AC528" s="5">
        <f>SUM(AC519:AC527)</f>
        <v>162.30000000000001</v>
      </c>
      <c r="AD528" s="7"/>
      <c r="AE528" s="5">
        <f>SUM(AE519:AE527)</f>
        <v>0</v>
      </c>
    </row>
    <row r="529" spans="1:31" x14ac:dyDescent="0.2">
      <c r="A529" s="3"/>
      <c r="B529" s="4"/>
      <c r="D529" s="15"/>
      <c r="E529" s="14"/>
      <c r="F529" s="16"/>
      <c r="G529" s="14"/>
      <c r="H529" s="16"/>
      <c r="I529" s="14"/>
      <c r="J529" s="15"/>
      <c r="K529" s="14"/>
      <c r="L529" s="15"/>
      <c r="M529" s="14"/>
      <c r="N529" s="15"/>
      <c r="O529" s="14"/>
      <c r="P529" s="15"/>
      <c r="Q529" s="14"/>
      <c r="R529" s="15"/>
      <c r="S529" s="14"/>
      <c r="T529" s="15"/>
      <c r="U529" s="14"/>
      <c r="V529" s="15"/>
      <c r="W529" s="14"/>
      <c r="X529" s="15"/>
      <c r="Y529" s="14"/>
      <c r="Z529" s="16"/>
      <c r="AA529" s="14"/>
      <c r="AB529" s="15"/>
      <c r="AC529" s="14"/>
      <c r="AD529" s="15"/>
      <c r="AE529" s="14"/>
    </row>
    <row r="530" spans="1:31" s="6" customFormat="1" x14ac:dyDescent="0.2">
      <c r="A530" s="3"/>
      <c r="B530" s="4"/>
      <c r="D530" s="51" t="s">
        <v>145</v>
      </c>
      <c r="E530" s="52">
        <v>8.4</v>
      </c>
      <c r="F530" s="15" t="s">
        <v>111</v>
      </c>
      <c r="G530" s="14">
        <v>28.4</v>
      </c>
      <c r="H530" s="51" t="s">
        <v>145</v>
      </c>
      <c r="I530" s="52">
        <v>8.4</v>
      </c>
      <c r="J530" s="51" t="s">
        <v>145</v>
      </c>
      <c r="K530" s="52">
        <v>8.4</v>
      </c>
      <c r="L530" s="15" t="s">
        <v>89</v>
      </c>
      <c r="M530" s="14">
        <v>32</v>
      </c>
      <c r="N530" s="51" t="s">
        <v>145</v>
      </c>
      <c r="O530" s="52">
        <v>8.4</v>
      </c>
      <c r="P530" s="15" t="s">
        <v>111</v>
      </c>
      <c r="Q530" s="14">
        <v>28.4</v>
      </c>
      <c r="R530" s="51" t="s">
        <v>145</v>
      </c>
      <c r="S530" s="52">
        <v>8.4</v>
      </c>
      <c r="T530" s="15"/>
      <c r="U530" s="14"/>
      <c r="V530" s="51" t="s">
        <v>145</v>
      </c>
      <c r="W530" s="52">
        <v>8.4</v>
      </c>
      <c r="X530" s="51" t="s">
        <v>145</v>
      </c>
      <c r="Y530" s="52">
        <v>8.4</v>
      </c>
      <c r="Z530" s="51" t="s">
        <v>145</v>
      </c>
      <c r="AA530" s="52">
        <v>8.4</v>
      </c>
      <c r="AB530" s="51" t="s">
        <v>145</v>
      </c>
      <c r="AC530" s="52">
        <v>8.4</v>
      </c>
      <c r="AD530" s="15"/>
      <c r="AE530" s="14"/>
    </row>
    <row r="531" spans="1:31" s="6" customFormat="1" x14ac:dyDescent="0.2">
      <c r="A531" s="3"/>
      <c r="B531" s="4"/>
      <c r="D531" s="15" t="s">
        <v>89</v>
      </c>
      <c r="E531" s="14">
        <v>32</v>
      </c>
      <c r="F531" s="51" t="s">
        <v>145</v>
      </c>
      <c r="G531" s="52">
        <v>8.4</v>
      </c>
      <c r="H531" s="15" t="s">
        <v>89</v>
      </c>
      <c r="I531" s="14">
        <v>32</v>
      </c>
      <c r="J531" s="51" t="s">
        <v>97</v>
      </c>
      <c r="K531" s="52">
        <v>4.5</v>
      </c>
      <c r="L531" s="51" t="s">
        <v>184</v>
      </c>
      <c r="M531" s="52">
        <v>9.6999999999999993</v>
      </c>
      <c r="N531" s="15" t="s">
        <v>89</v>
      </c>
      <c r="O531" s="14">
        <v>32</v>
      </c>
      <c r="P531" s="51" t="s">
        <v>145</v>
      </c>
      <c r="Q531" s="52">
        <v>8.4</v>
      </c>
      <c r="R531" s="51" t="s">
        <v>97</v>
      </c>
      <c r="S531" s="52">
        <v>4.5</v>
      </c>
      <c r="T531" s="15"/>
      <c r="U531" s="14"/>
      <c r="V531" s="15" t="s">
        <v>89</v>
      </c>
      <c r="W531" s="14">
        <v>32</v>
      </c>
      <c r="X531" s="51" t="s">
        <v>97</v>
      </c>
      <c r="Y531" s="52">
        <v>4.5</v>
      </c>
      <c r="Z531" s="51" t="s">
        <v>97</v>
      </c>
      <c r="AA531" s="52">
        <v>4.5</v>
      </c>
      <c r="AB531" s="15" t="s">
        <v>89</v>
      </c>
      <c r="AC531" s="14">
        <v>32</v>
      </c>
      <c r="AD531" s="15"/>
      <c r="AE531" s="14"/>
    </row>
    <row r="532" spans="1:31" s="6" customFormat="1" x14ac:dyDescent="0.2">
      <c r="A532" s="3"/>
      <c r="B532" s="4"/>
      <c r="D532" s="51" t="s">
        <v>121</v>
      </c>
      <c r="E532" s="52">
        <v>5</v>
      </c>
      <c r="F532" s="15" t="s">
        <v>89</v>
      </c>
      <c r="G532" s="14">
        <v>32</v>
      </c>
      <c r="H532" s="51" t="s">
        <v>121</v>
      </c>
      <c r="I532" s="52">
        <v>5</v>
      </c>
      <c r="J532" s="15" t="s">
        <v>89</v>
      </c>
      <c r="K532" s="14">
        <v>32</v>
      </c>
      <c r="L532" s="15" t="s">
        <v>223</v>
      </c>
      <c r="M532" s="14">
        <v>24.9</v>
      </c>
      <c r="N532" s="51" t="s">
        <v>184</v>
      </c>
      <c r="O532" s="52">
        <v>9.6999999999999993</v>
      </c>
      <c r="P532" s="15" t="s">
        <v>89</v>
      </c>
      <c r="Q532" s="14">
        <v>32</v>
      </c>
      <c r="R532" s="15" t="s">
        <v>89</v>
      </c>
      <c r="S532" s="14">
        <v>32</v>
      </c>
      <c r="T532" s="15"/>
      <c r="U532" s="14"/>
      <c r="V532" s="15" t="s">
        <v>120</v>
      </c>
      <c r="W532" s="14">
        <v>33</v>
      </c>
      <c r="X532" s="15" t="s">
        <v>89</v>
      </c>
      <c r="Y532" s="14">
        <v>32</v>
      </c>
      <c r="Z532" s="15" t="s">
        <v>89</v>
      </c>
      <c r="AA532" s="14">
        <v>32</v>
      </c>
      <c r="AB532" s="51" t="s">
        <v>184</v>
      </c>
      <c r="AC532" s="52">
        <v>9.6999999999999993</v>
      </c>
      <c r="AD532" s="15"/>
      <c r="AE532" s="14"/>
    </row>
    <row r="533" spans="1:31" s="6" customFormat="1" x14ac:dyDescent="0.2">
      <c r="A533" s="3"/>
      <c r="B533" s="4"/>
      <c r="D533" s="51" t="s">
        <v>184</v>
      </c>
      <c r="E533" s="52">
        <v>9.6999999999999993</v>
      </c>
      <c r="F533" s="15"/>
      <c r="G533" s="14"/>
      <c r="H533" s="15" t="s">
        <v>120</v>
      </c>
      <c r="I533" s="14">
        <v>33</v>
      </c>
      <c r="J533" s="15"/>
      <c r="K533" s="14"/>
      <c r="L533" s="15"/>
      <c r="M533" s="14"/>
      <c r="N533" s="15" t="s">
        <v>120</v>
      </c>
      <c r="O533" s="14">
        <v>33</v>
      </c>
      <c r="P533" s="15"/>
      <c r="Q533" s="14"/>
      <c r="R533" s="15"/>
      <c r="S533" s="14"/>
      <c r="T533" s="15"/>
      <c r="U533" s="14"/>
      <c r="V533" s="15"/>
      <c r="W533" s="14"/>
      <c r="X533" s="15" t="s">
        <v>223</v>
      </c>
      <c r="Y533" s="14">
        <v>24.9</v>
      </c>
      <c r="Z533" s="15" t="s">
        <v>223</v>
      </c>
      <c r="AA533" s="14">
        <v>24.9</v>
      </c>
      <c r="AB533" s="15"/>
      <c r="AC533" s="14"/>
      <c r="AD533" s="15"/>
      <c r="AE533" s="14"/>
    </row>
    <row r="534" spans="1:31" s="6" customFormat="1" x14ac:dyDescent="0.2">
      <c r="A534" s="3"/>
      <c r="B534" s="4"/>
      <c r="D534" s="15"/>
      <c r="E534" s="14"/>
      <c r="F534" s="15"/>
      <c r="G534" s="14"/>
      <c r="H534" s="15"/>
      <c r="I534" s="14"/>
      <c r="J534" s="15"/>
      <c r="K534" s="14"/>
      <c r="L534" s="15"/>
      <c r="M534" s="14"/>
      <c r="N534" s="15"/>
      <c r="O534" s="14"/>
      <c r="P534" s="15"/>
      <c r="Q534" s="14"/>
      <c r="R534" s="15"/>
      <c r="S534" s="14"/>
      <c r="T534" s="15"/>
      <c r="U534" s="14"/>
      <c r="V534" s="15"/>
      <c r="W534" s="14"/>
      <c r="X534" s="15"/>
      <c r="Y534" s="14"/>
      <c r="Z534" s="15"/>
      <c r="AA534" s="14"/>
      <c r="AB534" s="15"/>
      <c r="AC534" s="14"/>
      <c r="AD534" s="15"/>
      <c r="AE534" s="14"/>
    </row>
    <row r="535" spans="1:31" s="1" customFormat="1" x14ac:dyDescent="0.2">
      <c r="A535" s="3"/>
      <c r="B535" s="4"/>
      <c r="D535" s="7"/>
      <c r="E535" s="5">
        <f>SUM(E528:E534)</f>
        <v>265.3</v>
      </c>
      <c r="F535" s="8"/>
      <c r="G535" s="5">
        <f>SUM(G528:G534)</f>
        <v>239.20000000000002</v>
      </c>
      <c r="H535" s="8"/>
      <c r="I535" s="5">
        <f>SUM(I528:I534)</f>
        <v>257.8</v>
      </c>
      <c r="J535" s="7"/>
      <c r="K535" s="5">
        <f>SUM(K528:K534)</f>
        <v>184.30000000000004</v>
      </c>
      <c r="L535" s="7"/>
      <c r="M535" s="5">
        <f>SUM(M528:M534)</f>
        <v>229.89999999999998</v>
      </c>
      <c r="N535" s="7"/>
      <c r="O535" s="5">
        <f>SUM(O528:O534)</f>
        <v>306.00000000000006</v>
      </c>
      <c r="P535" s="7"/>
      <c r="Q535" s="5">
        <f>SUM(Q528:Q534)</f>
        <v>208.60000000000002</v>
      </c>
      <c r="R535" s="7"/>
      <c r="S535" s="5">
        <f>SUM(S528:S534)</f>
        <v>209.40000000000003</v>
      </c>
      <c r="T535" s="7"/>
      <c r="U535" s="5">
        <f>SUM(U528:U534)</f>
        <v>0</v>
      </c>
      <c r="V535" s="7"/>
      <c r="W535" s="5">
        <f>SUM(W528:W534)</f>
        <v>206.00000000000003</v>
      </c>
      <c r="X535" s="7"/>
      <c r="Y535" s="5">
        <f>SUM(Y528:Y534)</f>
        <v>283.39999999999998</v>
      </c>
      <c r="Z535" s="8"/>
      <c r="AA535" s="5">
        <f>SUM(AA528:AA534)</f>
        <v>283.39999999999998</v>
      </c>
      <c r="AB535" s="7"/>
      <c r="AC535" s="5">
        <f>SUM(AC528:AC534)</f>
        <v>212.4</v>
      </c>
      <c r="AD535" s="7"/>
      <c r="AE535" s="5">
        <f>SUM(AE528:AE534)</f>
        <v>0</v>
      </c>
    </row>
    <row r="536" spans="1:31" x14ac:dyDescent="0.2">
      <c r="A536" s="3"/>
      <c r="B536" s="4"/>
      <c r="D536" s="15"/>
      <c r="E536" s="14"/>
      <c r="F536" s="16"/>
      <c r="G536" s="14"/>
      <c r="H536" s="16"/>
      <c r="I536" s="14"/>
      <c r="J536" s="15"/>
      <c r="K536" s="14"/>
      <c r="L536" s="15"/>
      <c r="M536" s="14"/>
      <c r="N536" s="15"/>
      <c r="O536" s="14"/>
      <c r="P536" s="15"/>
      <c r="Q536" s="14"/>
      <c r="R536" s="15"/>
      <c r="S536" s="14"/>
      <c r="T536" s="15"/>
      <c r="U536" s="14"/>
      <c r="V536" s="15"/>
      <c r="W536" s="14"/>
      <c r="X536" s="15"/>
      <c r="Y536" s="14"/>
      <c r="Z536" s="16"/>
      <c r="AA536" s="14"/>
      <c r="AB536" s="15"/>
      <c r="AC536" s="14"/>
      <c r="AD536" s="15"/>
      <c r="AE536" s="14"/>
    </row>
    <row r="537" spans="1:31" s="6" customFormat="1" x14ac:dyDescent="0.2">
      <c r="A537" s="3"/>
      <c r="B537" s="4"/>
      <c r="D537" s="53" t="s">
        <v>89</v>
      </c>
      <c r="E537" s="54">
        <v>56.9</v>
      </c>
      <c r="F537" s="51" t="s">
        <v>111</v>
      </c>
      <c r="G537" s="52">
        <v>-2.5</v>
      </c>
      <c r="H537" s="15" t="s">
        <v>89</v>
      </c>
      <c r="I537" s="14">
        <v>25.3</v>
      </c>
      <c r="J537" s="15" t="s">
        <v>89</v>
      </c>
      <c r="K537" s="14">
        <v>25.3</v>
      </c>
      <c r="L537" s="15" t="s">
        <v>89</v>
      </c>
      <c r="M537" s="14">
        <v>25.3</v>
      </c>
      <c r="N537" s="15" t="s">
        <v>89</v>
      </c>
      <c r="O537" s="14">
        <v>25.3</v>
      </c>
      <c r="P537" s="51" t="s">
        <v>111</v>
      </c>
      <c r="Q537" s="52">
        <v>-1.1000000000000001</v>
      </c>
      <c r="R537" s="15" t="s">
        <v>89</v>
      </c>
      <c r="S537" s="14">
        <v>25.3</v>
      </c>
      <c r="T537" s="15"/>
      <c r="U537" s="14"/>
      <c r="V537" s="15" t="s">
        <v>89</v>
      </c>
      <c r="W537" s="14">
        <v>25.3</v>
      </c>
      <c r="X537" s="15" t="s">
        <v>89</v>
      </c>
      <c r="Y537" s="14">
        <v>25.3</v>
      </c>
      <c r="Z537" s="15" t="s">
        <v>89</v>
      </c>
      <c r="AA537" s="14">
        <v>25.3</v>
      </c>
      <c r="AB537" s="15" t="s">
        <v>89</v>
      </c>
      <c r="AC537" s="14">
        <v>25.3</v>
      </c>
      <c r="AD537" s="15"/>
      <c r="AE537" s="14"/>
    </row>
    <row r="538" spans="1:31" s="6" customFormat="1" x14ac:dyDescent="0.2">
      <c r="A538" s="3"/>
      <c r="B538" s="4"/>
      <c r="D538" s="15"/>
      <c r="E538" s="14"/>
      <c r="F538" s="15" t="s">
        <v>89</v>
      </c>
      <c r="G538" s="14">
        <v>25.3</v>
      </c>
      <c r="H538" s="51" t="s">
        <v>120</v>
      </c>
      <c r="I538" s="52">
        <v>8.9</v>
      </c>
      <c r="J538" s="15"/>
      <c r="K538" s="14"/>
      <c r="L538" s="15" t="s">
        <v>223</v>
      </c>
      <c r="M538" s="14">
        <v>39.700000000000003</v>
      </c>
      <c r="N538" s="51" t="s">
        <v>120</v>
      </c>
      <c r="O538" s="52">
        <v>8.9</v>
      </c>
      <c r="P538" s="15" t="s">
        <v>89</v>
      </c>
      <c r="Q538" s="14">
        <v>25.3</v>
      </c>
      <c r="R538" s="15"/>
      <c r="S538" s="14"/>
      <c r="T538" s="15"/>
      <c r="U538" s="14"/>
      <c r="V538" s="51" t="s">
        <v>120</v>
      </c>
      <c r="W538" s="52">
        <v>8.9</v>
      </c>
      <c r="X538" s="15" t="s">
        <v>223</v>
      </c>
      <c r="Y538" s="14">
        <v>39.700000000000003</v>
      </c>
      <c r="Z538" s="15" t="s">
        <v>223</v>
      </c>
      <c r="AA538" s="14">
        <v>39.700000000000003</v>
      </c>
      <c r="AB538" s="15"/>
      <c r="AC538" s="14"/>
      <c r="AD538" s="15"/>
      <c r="AE538" s="14"/>
    </row>
    <row r="539" spans="1:31" s="6" customFormat="1" x14ac:dyDescent="0.2">
      <c r="A539" s="3"/>
      <c r="B539" s="4"/>
      <c r="D539" s="15"/>
      <c r="E539" s="14"/>
      <c r="F539" s="15"/>
      <c r="G539" s="14"/>
      <c r="H539" s="15"/>
      <c r="I539" s="14"/>
      <c r="J539" s="15"/>
      <c r="K539" s="14"/>
      <c r="L539" s="15"/>
      <c r="M539" s="14"/>
      <c r="N539" s="15"/>
      <c r="O539" s="14"/>
      <c r="P539" s="15"/>
      <c r="Q539" s="14"/>
      <c r="R539" s="15"/>
      <c r="S539" s="14"/>
      <c r="T539" s="15"/>
      <c r="U539" s="14"/>
      <c r="V539" s="15"/>
      <c r="W539" s="14"/>
      <c r="X539" s="15"/>
      <c r="Y539" s="14"/>
      <c r="Z539" s="15"/>
      <c r="AA539" s="14"/>
      <c r="AB539" s="15"/>
      <c r="AC539" s="14"/>
      <c r="AD539" s="15"/>
      <c r="AE539" s="14"/>
    </row>
    <row r="540" spans="1:31" s="1" customFormat="1" x14ac:dyDescent="0.2">
      <c r="A540" s="3"/>
      <c r="B540" s="4"/>
      <c r="D540" s="7"/>
      <c r="E540" s="5">
        <f>SUM(E535:E539)</f>
        <v>322.2</v>
      </c>
      <c r="F540" s="8"/>
      <c r="G540" s="5">
        <f>SUM(G535:G539)</f>
        <v>262</v>
      </c>
      <c r="H540" s="8"/>
      <c r="I540" s="5">
        <f>SUM(I535:I539)</f>
        <v>292</v>
      </c>
      <c r="J540" s="7"/>
      <c r="K540" s="5">
        <f>SUM(K535:K539)</f>
        <v>209.60000000000005</v>
      </c>
      <c r="L540" s="7"/>
      <c r="M540" s="5">
        <f>SUM(M535:M539)</f>
        <v>294.89999999999998</v>
      </c>
      <c r="N540" s="7"/>
      <c r="O540" s="5">
        <f>SUM(O535:O539)</f>
        <v>340.20000000000005</v>
      </c>
      <c r="P540" s="7"/>
      <c r="Q540" s="5">
        <f>SUM(Q535:Q539)</f>
        <v>232.80000000000004</v>
      </c>
      <c r="R540" s="7"/>
      <c r="S540" s="5">
        <f>SUM(S535:S539)</f>
        <v>234.70000000000005</v>
      </c>
      <c r="T540" s="7"/>
      <c r="U540" s="5">
        <f>SUM(U535:U539)</f>
        <v>0</v>
      </c>
      <c r="V540" s="7"/>
      <c r="W540" s="5">
        <f>SUM(W535:W539)</f>
        <v>240.20000000000005</v>
      </c>
      <c r="X540" s="7"/>
      <c r="Y540" s="5">
        <f>SUM(Y535:Y539)</f>
        <v>348.4</v>
      </c>
      <c r="Z540" s="8"/>
      <c r="AA540" s="5">
        <f>SUM(AA535:AA539)</f>
        <v>348.4</v>
      </c>
      <c r="AB540" s="7"/>
      <c r="AC540" s="5">
        <f>SUM(AC535:AC539)</f>
        <v>237.70000000000002</v>
      </c>
      <c r="AD540" s="7"/>
      <c r="AE540" s="5">
        <f>SUM(AE535:AE539)</f>
        <v>0</v>
      </c>
    </row>
    <row r="541" spans="1:31" ht="13.5" customHeight="1" x14ac:dyDescent="0.2">
      <c r="A541" s="3"/>
      <c r="B541" s="4"/>
      <c r="D541" s="15"/>
      <c r="E541" s="14"/>
      <c r="F541" s="16"/>
      <c r="G541" s="14"/>
      <c r="H541" s="16"/>
      <c r="I541" s="14"/>
      <c r="J541" s="15"/>
      <c r="K541" s="14"/>
      <c r="L541" s="15"/>
      <c r="M541" s="14"/>
      <c r="N541" s="15"/>
      <c r="O541" s="14"/>
      <c r="P541" s="15"/>
      <c r="Q541" s="14"/>
      <c r="R541" s="15"/>
      <c r="S541" s="14"/>
      <c r="T541" s="15"/>
      <c r="U541" s="14"/>
      <c r="V541" s="15"/>
      <c r="W541" s="14"/>
      <c r="X541" s="15"/>
      <c r="Y541" s="14"/>
      <c r="Z541" s="16"/>
      <c r="AA541" s="14"/>
      <c r="AB541" s="15"/>
      <c r="AC541" s="14"/>
      <c r="AD541" s="15"/>
      <c r="AE541" s="14"/>
    </row>
    <row r="542" spans="1:31" s="6" customFormat="1" x14ac:dyDescent="0.2">
      <c r="A542" s="3"/>
      <c r="B542" s="4"/>
      <c r="D542" s="55" t="s">
        <v>89</v>
      </c>
      <c r="E542" s="56">
        <v>49.2</v>
      </c>
      <c r="F542" s="55" t="s">
        <v>89</v>
      </c>
      <c r="G542" s="56">
        <v>49.2</v>
      </c>
      <c r="H542" s="55" t="s">
        <v>89</v>
      </c>
      <c r="I542" s="56">
        <v>49.2</v>
      </c>
      <c r="J542" s="55" t="s">
        <v>89</v>
      </c>
      <c r="K542" s="56">
        <v>93</v>
      </c>
      <c r="L542" s="55" t="s">
        <v>89</v>
      </c>
      <c r="M542" s="56">
        <v>49.2</v>
      </c>
      <c r="N542" s="55" t="s">
        <v>89</v>
      </c>
      <c r="O542" s="56">
        <v>93</v>
      </c>
      <c r="P542" s="55" t="s">
        <v>89</v>
      </c>
      <c r="Q542" s="56">
        <v>93</v>
      </c>
      <c r="R542" s="55" t="s">
        <v>89</v>
      </c>
      <c r="S542" s="56">
        <v>49.2</v>
      </c>
      <c r="T542" s="15"/>
      <c r="U542" s="14"/>
      <c r="V542" s="55" t="s">
        <v>89</v>
      </c>
      <c r="W542" s="56">
        <v>93</v>
      </c>
      <c r="X542" s="55" t="s">
        <v>89</v>
      </c>
      <c r="Y542" s="56">
        <v>49.2</v>
      </c>
      <c r="Z542" s="55" t="s">
        <v>89</v>
      </c>
      <c r="AA542" s="56">
        <v>93</v>
      </c>
      <c r="AB542" s="55" t="s">
        <v>89</v>
      </c>
      <c r="AC542" s="56">
        <v>49.2</v>
      </c>
      <c r="AD542" s="15"/>
      <c r="AE542" s="14"/>
    </row>
    <row r="543" spans="1:31" s="6" customFormat="1" x14ac:dyDescent="0.2">
      <c r="A543" s="3"/>
      <c r="B543" s="4"/>
      <c r="D543" s="15"/>
      <c r="E543" s="14"/>
      <c r="F543" s="15"/>
      <c r="G543" s="14"/>
      <c r="H543" s="15"/>
      <c r="I543" s="14"/>
      <c r="J543" s="15"/>
      <c r="K543" s="14"/>
      <c r="L543" s="51" t="s">
        <v>223</v>
      </c>
      <c r="M543" s="52">
        <v>19</v>
      </c>
      <c r="N543" s="15"/>
      <c r="O543" s="14"/>
      <c r="P543" s="15"/>
      <c r="Q543" s="14"/>
      <c r="R543" s="15"/>
      <c r="S543" s="14"/>
      <c r="T543" s="15"/>
      <c r="U543" s="14"/>
      <c r="V543" s="15"/>
      <c r="W543" s="14"/>
      <c r="X543" s="51" t="s">
        <v>223</v>
      </c>
      <c r="Y543" s="52">
        <v>19</v>
      </c>
      <c r="Z543" s="51" t="s">
        <v>223</v>
      </c>
      <c r="AA543" s="52">
        <v>7.6</v>
      </c>
      <c r="AB543" s="15"/>
      <c r="AC543" s="14"/>
      <c r="AD543" s="15"/>
      <c r="AE543" s="14"/>
    </row>
    <row r="544" spans="1:31" s="6" customFormat="1" x14ac:dyDescent="0.2">
      <c r="A544" s="3"/>
      <c r="B544" s="4"/>
      <c r="D544" s="15"/>
      <c r="E544" s="14"/>
      <c r="F544" s="15"/>
      <c r="G544" s="14"/>
      <c r="H544" s="15"/>
      <c r="I544" s="14"/>
      <c r="J544" s="15"/>
      <c r="K544" s="14"/>
      <c r="L544" s="15"/>
      <c r="M544" s="14"/>
      <c r="N544" s="15"/>
      <c r="O544" s="14"/>
      <c r="P544" s="15"/>
      <c r="Q544" s="14"/>
      <c r="R544" s="15"/>
      <c r="S544" s="14"/>
      <c r="T544" s="15"/>
      <c r="U544" s="14"/>
      <c r="V544" s="15"/>
      <c r="W544" s="14"/>
      <c r="X544" s="15"/>
      <c r="Y544" s="14"/>
      <c r="Z544" s="15"/>
      <c r="AA544" s="14"/>
      <c r="AB544" s="15"/>
      <c r="AC544" s="14"/>
      <c r="AD544" s="15"/>
      <c r="AE544" s="14"/>
    </row>
    <row r="545" spans="1:31" s="1" customFormat="1" ht="12.75" x14ac:dyDescent="0.2">
      <c r="A545" s="9"/>
      <c r="B545" s="10" t="s">
        <v>10</v>
      </c>
      <c r="C545" s="11"/>
      <c r="D545" s="12"/>
      <c r="E545" s="13">
        <f>SUM(E540:E544)</f>
        <v>371.4</v>
      </c>
      <c r="F545" s="12"/>
      <c r="G545" s="13">
        <f>SUM(G540:G544)</f>
        <v>311.2</v>
      </c>
      <c r="H545" s="12"/>
      <c r="I545" s="13">
        <f>SUM(I540:I544)</f>
        <v>341.2</v>
      </c>
      <c r="J545" s="12"/>
      <c r="K545" s="13">
        <f>SUM(K540:K544)</f>
        <v>302.60000000000002</v>
      </c>
      <c r="L545" s="12"/>
      <c r="M545" s="13">
        <f>SUM(M540:M544)</f>
        <v>363.09999999999997</v>
      </c>
      <c r="N545" s="12"/>
      <c r="O545" s="13">
        <f>SUM(O540:O544)</f>
        <v>433.20000000000005</v>
      </c>
      <c r="P545" s="12"/>
      <c r="Q545" s="13">
        <f>SUM(Q540:Q544)</f>
        <v>325.80000000000007</v>
      </c>
      <c r="R545" s="12"/>
      <c r="S545" s="13">
        <f>SUM(S540:S544)</f>
        <v>283.90000000000003</v>
      </c>
      <c r="T545" s="12"/>
      <c r="U545" s="13">
        <f>SUM(U540:U544)</f>
        <v>0</v>
      </c>
      <c r="V545" s="12"/>
      <c r="W545" s="13">
        <f>SUM(W540:W544)</f>
        <v>333.20000000000005</v>
      </c>
      <c r="X545" s="12"/>
      <c r="Y545" s="13">
        <f>SUM(Y540:Y544)</f>
        <v>416.59999999999997</v>
      </c>
      <c r="Z545" s="12"/>
      <c r="AA545" s="13">
        <f>SUM(AA540:AA544)</f>
        <v>449</v>
      </c>
      <c r="AB545" s="12"/>
      <c r="AC545" s="13">
        <f>SUM(AC540:AC544)</f>
        <v>286.90000000000003</v>
      </c>
      <c r="AD545" s="12"/>
      <c r="AE545" s="13">
        <f>SUM(AE540:AE544)</f>
        <v>0</v>
      </c>
    </row>
    <row r="546" spans="1:31" x14ac:dyDescent="0.2">
      <c r="A546" s="3"/>
      <c r="B546" s="4"/>
      <c r="D546" s="17"/>
      <c r="E546" s="18"/>
      <c r="F546" s="16"/>
      <c r="G546" s="14"/>
      <c r="H546" s="19"/>
      <c r="I546" s="18"/>
      <c r="J546" s="17"/>
      <c r="K546" s="18"/>
      <c r="L546" s="17"/>
      <c r="M546" s="18"/>
      <c r="N546" s="17"/>
      <c r="O546" s="18"/>
      <c r="P546" s="17"/>
      <c r="Q546" s="18"/>
      <c r="R546" s="17"/>
      <c r="S546" s="18"/>
      <c r="T546" s="17"/>
      <c r="U546" s="18"/>
      <c r="V546" s="17"/>
      <c r="W546" s="18"/>
      <c r="X546" s="17"/>
      <c r="Y546" s="18"/>
      <c r="Z546" s="19"/>
      <c r="AA546" s="18"/>
      <c r="AB546" s="17"/>
      <c r="AC546" s="18"/>
      <c r="AD546" s="17"/>
      <c r="AE546" s="18"/>
    </row>
    <row r="548" spans="1:31" x14ac:dyDescent="0.2">
      <c r="A548" s="49">
        <v>46195</v>
      </c>
      <c r="B548" s="8" t="s">
        <v>73</v>
      </c>
      <c r="D548" s="15" t="s">
        <v>94</v>
      </c>
      <c r="E548" s="14">
        <v>30</v>
      </c>
      <c r="F548" s="51" t="s">
        <v>178</v>
      </c>
      <c r="G548" s="52">
        <v>9</v>
      </c>
      <c r="H548" s="51" t="s">
        <v>178</v>
      </c>
      <c r="I548" s="52">
        <v>9</v>
      </c>
      <c r="J548" s="51" t="s">
        <v>217</v>
      </c>
      <c r="K548" s="52">
        <v>10.199999999999999</v>
      </c>
      <c r="L548" s="51" t="s">
        <v>217</v>
      </c>
      <c r="M548" s="52">
        <v>10.199999999999999</v>
      </c>
      <c r="N548" s="51" t="s">
        <v>178</v>
      </c>
      <c r="O548" s="52">
        <v>9</v>
      </c>
      <c r="P548" s="15" t="s">
        <v>94</v>
      </c>
      <c r="Q548" s="14">
        <v>30</v>
      </c>
      <c r="R548" s="51" t="s">
        <v>178</v>
      </c>
      <c r="S548" s="52">
        <v>9</v>
      </c>
      <c r="T548" s="51" t="s">
        <v>217</v>
      </c>
      <c r="U548" s="52">
        <v>10.199999999999999</v>
      </c>
      <c r="V548" s="15" t="s">
        <v>94</v>
      </c>
      <c r="W548" s="14">
        <v>30</v>
      </c>
      <c r="X548" s="15" t="s">
        <v>94</v>
      </c>
      <c r="Y548" s="14">
        <v>30</v>
      </c>
      <c r="Z548" s="51" t="s">
        <v>199</v>
      </c>
      <c r="AA548" s="52">
        <v>0.5</v>
      </c>
      <c r="AB548" s="51" t="s">
        <v>178</v>
      </c>
      <c r="AC548" s="52">
        <v>9</v>
      </c>
      <c r="AD548" s="51" t="s">
        <v>217</v>
      </c>
      <c r="AE548" s="52">
        <v>10.199999999999999</v>
      </c>
    </row>
    <row r="549" spans="1:31" x14ac:dyDescent="0.2">
      <c r="A549" s="3"/>
      <c r="B549" s="4"/>
      <c r="D549" s="51" t="s">
        <v>178</v>
      </c>
      <c r="E549" s="52">
        <v>9</v>
      </c>
      <c r="F549" s="15" t="s">
        <v>207</v>
      </c>
      <c r="G549" s="14">
        <v>32.799999999999997</v>
      </c>
      <c r="H549" s="15" t="s">
        <v>183</v>
      </c>
      <c r="I549" s="14">
        <v>40.799999999999997</v>
      </c>
      <c r="J549" s="15" t="s">
        <v>207</v>
      </c>
      <c r="K549" s="14">
        <v>32.799999999999997</v>
      </c>
      <c r="L549" s="15" t="s">
        <v>143</v>
      </c>
      <c r="M549" s="14">
        <v>33</v>
      </c>
      <c r="N549" s="51" t="s">
        <v>217</v>
      </c>
      <c r="O549" s="52">
        <v>10.199999999999999</v>
      </c>
      <c r="P549" s="51" t="s">
        <v>217</v>
      </c>
      <c r="Q549" s="52">
        <v>10.199999999999999</v>
      </c>
      <c r="R549" s="15" t="s">
        <v>207</v>
      </c>
      <c r="S549" s="14">
        <v>32.799999999999997</v>
      </c>
      <c r="T549" s="15" t="s">
        <v>207</v>
      </c>
      <c r="U549" s="14">
        <v>32.799999999999997</v>
      </c>
      <c r="V549" s="15" t="s">
        <v>183</v>
      </c>
      <c r="W549" s="14">
        <v>40.799999999999997</v>
      </c>
      <c r="X549" s="51" t="s">
        <v>178</v>
      </c>
      <c r="Y549" s="52">
        <v>9</v>
      </c>
      <c r="Z549" s="51" t="s">
        <v>178</v>
      </c>
      <c r="AA549" s="52">
        <v>9</v>
      </c>
      <c r="AB549" s="15" t="s">
        <v>183</v>
      </c>
      <c r="AC549" s="14">
        <v>40.799999999999997</v>
      </c>
      <c r="AD549" s="51" t="s">
        <v>218</v>
      </c>
      <c r="AE549" s="52">
        <v>4.2</v>
      </c>
    </row>
    <row r="550" spans="1:31" x14ac:dyDescent="0.2">
      <c r="A550" s="3"/>
      <c r="B550" s="4"/>
      <c r="D550" s="51" t="s">
        <v>217</v>
      </c>
      <c r="E550" s="52">
        <v>10.199999999999999</v>
      </c>
      <c r="F550" s="15" t="s">
        <v>183</v>
      </c>
      <c r="G550" s="14">
        <v>40.799999999999997</v>
      </c>
      <c r="H550" s="15" t="s">
        <v>124</v>
      </c>
      <c r="I550" s="14"/>
      <c r="J550" s="51" t="s">
        <v>218</v>
      </c>
      <c r="K550" s="52">
        <v>4.2</v>
      </c>
      <c r="L550" s="15" t="s">
        <v>219</v>
      </c>
      <c r="M550" s="14">
        <v>27.6</v>
      </c>
      <c r="N550" s="15" t="s">
        <v>207</v>
      </c>
      <c r="O550" s="14">
        <v>32.799999999999997</v>
      </c>
      <c r="P550" s="51" t="s">
        <v>218</v>
      </c>
      <c r="Q550" s="52">
        <v>4.2</v>
      </c>
      <c r="R550" s="15" t="s">
        <v>183</v>
      </c>
      <c r="S550" s="14">
        <v>40.799999999999997</v>
      </c>
      <c r="T550" s="51" t="s">
        <v>218</v>
      </c>
      <c r="U550" s="52">
        <v>4.2</v>
      </c>
      <c r="V550" s="15" t="s">
        <v>219</v>
      </c>
      <c r="W550" s="14">
        <v>27.6</v>
      </c>
      <c r="X550" s="15" t="s">
        <v>207</v>
      </c>
      <c r="Y550" s="14">
        <v>32.799999999999997</v>
      </c>
      <c r="Z550" s="51" t="s">
        <v>217</v>
      </c>
      <c r="AA550" s="52">
        <v>10.199999999999999</v>
      </c>
      <c r="AB550" s="51" t="s">
        <v>218</v>
      </c>
      <c r="AC550" s="52">
        <v>4.2</v>
      </c>
      <c r="AD550" s="15" t="s">
        <v>124</v>
      </c>
      <c r="AE550" s="14"/>
    </row>
    <row r="551" spans="1:31" x14ac:dyDescent="0.2">
      <c r="A551" s="3"/>
      <c r="B551" s="4"/>
      <c r="D551" s="51" t="s">
        <v>218</v>
      </c>
      <c r="E551" s="52">
        <v>4.2</v>
      </c>
      <c r="F551" s="15" t="s">
        <v>124</v>
      </c>
      <c r="G551" s="14"/>
      <c r="H551" s="15" t="s">
        <v>91</v>
      </c>
      <c r="I551" s="14">
        <v>24.4</v>
      </c>
      <c r="J551" s="15" t="s">
        <v>219</v>
      </c>
      <c r="K551" s="14">
        <v>27.6</v>
      </c>
      <c r="L551" s="15" t="s">
        <v>124</v>
      </c>
      <c r="M551" s="14"/>
      <c r="N551" s="51" t="s">
        <v>218</v>
      </c>
      <c r="O551" s="52">
        <v>4.2</v>
      </c>
      <c r="P551" s="15" t="s">
        <v>219</v>
      </c>
      <c r="Q551" s="14">
        <v>27.6</v>
      </c>
      <c r="R551" s="51" t="s">
        <v>218</v>
      </c>
      <c r="S551" s="52">
        <v>4.2</v>
      </c>
      <c r="T551" s="15" t="s">
        <v>219</v>
      </c>
      <c r="U551" s="14">
        <v>27.6</v>
      </c>
      <c r="V551" s="15" t="s">
        <v>124</v>
      </c>
      <c r="W551" s="14"/>
      <c r="X551" s="51" t="s">
        <v>218</v>
      </c>
      <c r="Y551" s="52">
        <v>4.2</v>
      </c>
      <c r="Z551" s="51" t="s">
        <v>218</v>
      </c>
      <c r="AA551" s="52">
        <v>4.2</v>
      </c>
      <c r="AB551" s="15" t="s">
        <v>219</v>
      </c>
      <c r="AC551" s="14">
        <v>27.6</v>
      </c>
      <c r="AD551" s="15" t="s">
        <v>91</v>
      </c>
      <c r="AE551" s="14">
        <v>24.4</v>
      </c>
    </row>
    <row r="552" spans="1:31" x14ac:dyDescent="0.2">
      <c r="A552" s="3"/>
      <c r="B552" s="4"/>
      <c r="D552" s="15" t="s">
        <v>124</v>
      </c>
      <c r="E552" s="14"/>
      <c r="F552" s="15" t="s">
        <v>91</v>
      </c>
      <c r="G552" s="14">
        <v>24.4</v>
      </c>
      <c r="H552" s="51" t="s">
        <v>105</v>
      </c>
      <c r="I552" s="52">
        <v>7.7</v>
      </c>
      <c r="J552" s="15" t="s">
        <v>124</v>
      </c>
      <c r="K552" s="14"/>
      <c r="L552" s="15" t="s">
        <v>220</v>
      </c>
      <c r="M552" s="14">
        <v>24.5</v>
      </c>
      <c r="N552" s="15" t="s">
        <v>219</v>
      </c>
      <c r="O552" s="14">
        <v>27.6</v>
      </c>
      <c r="P552" s="15" t="s">
        <v>124</v>
      </c>
      <c r="Q552" s="14"/>
      <c r="R552" s="15" t="s">
        <v>124</v>
      </c>
      <c r="S552" s="14"/>
      <c r="T552" s="15" t="s">
        <v>124</v>
      </c>
      <c r="U552" s="14"/>
      <c r="V552" s="15" t="s">
        <v>220</v>
      </c>
      <c r="W552" s="14">
        <v>24.5</v>
      </c>
      <c r="X552" s="15" t="s">
        <v>219</v>
      </c>
      <c r="Y552" s="14">
        <v>27.6</v>
      </c>
      <c r="Z552" s="15" t="s">
        <v>219</v>
      </c>
      <c r="AA552" s="14">
        <v>27.6</v>
      </c>
      <c r="AB552" s="15" t="s">
        <v>124</v>
      </c>
      <c r="AC552" s="14"/>
      <c r="AD552" s="51" t="s">
        <v>137</v>
      </c>
      <c r="AE552" s="52">
        <v>4.2</v>
      </c>
    </row>
    <row r="553" spans="1:31" x14ac:dyDescent="0.2">
      <c r="A553" s="3"/>
      <c r="B553" s="4"/>
      <c r="D553" s="15" t="s">
        <v>91</v>
      </c>
      <c r="E553" s="14">
        <v>24.4</v>
      </c>
      <c r="F553" s="51" t="s">
        <v>137</v>
      </c>
      <c r="G553" s="52">
        <v>4.2</v>
      </c>
      <c r="H553" s="51" t="s">
        <v>137</v>
      </c>
      <c r="I553" s="52">
        <v>4.2</v>
      </c>
      <c r="J553" s="15" t="s">
        <v>91</v>
      </c>
      <c r="K553" s="14">
        <v>24.4</v>
      </c>
      <c r="L553" s="51" t="s">
        <v>222</v>
      </c>
      <c r="M553" s="52">
        <v>3.9</v>
      </c>
      <c r="N553" s="15" t="s">
        <v>220</v>
      </c>
      <c r="O553" s="14">
        <v>24.5</v>
      </c>
      <c r="P553" s="15" t="s">
        <v>91</v>
      </c>
      <c r="Q553" s="14">
        <v>24.4</v>
      </c>
      <c r="R553" s="15" t="s">
        <v>91</v>
      </c>
      <c r="S553" s="14">
        <v>24.4</v>
      </c>
      <c r="T553" s="15" t="s">
        <v>221</v>
      </c>
      <c r="U553" s="14">
        <v>25.2</v>
      </c>
      <c r="V553" s="15" t="s">
        <v>91</v>
      </c>
      <c r="W553" s="14">
        <v>24.4</v>
      </c>
      <c r="X553" s="15" t="s">
        <v>124</v>
      </c>
      <c r="Y553" s="14"/>
      <c r="Z553" s="15" t="s">
        <v>124</v>
      </c>
      <c r="AA553" s="14"/>
      <c r="AB553" s="15" t="s">
        <v>91</v>
      </c>
      <c r="AC553" s="14">
        <v>24.4</v>
      </c>
      <c r="AD553" s="51" t="s">
        <v>95</v>
      </c>
      <c r="AE553" s="52">
        <v>5.7</v>
      </c>
    </row>
    <row r="554" spans="1:31" x14ac:dyDescent="0.2">
      <c r="A554" s="3"/>
      <c r="B554" s="4"/>
      <c r="D554" s="15"/>
      <c r="E554" s="14"/>
      <c r="F554" s="16"/>
      <c r="G554" s="14"/>
      <c r="H554" s="16"/>
      <c r="I554" s="14"/>
      <c r="J554" s="15"/>
      <c r="K554" s="14"/>
      <c r="L554" s="15"/>
      <c r="M554" s="14"/>
      <c r="N554" s="15"/>
      <c r="O554" s="14"/>
      <c r="P554" s="15"/>
      <c r="Q554" s="14"/>
      <c r="R554" s="15"/>
      <c r="S554" s="14"/>
      <c r="T554" s="15"/>
      <c r="U554" s="14"/>
      <c r="V554" s="15"/>
      <c r="W554" s="14"/>
      <c r="X554" s="15"/>
      <c r="Y554" s="14"/>
      <c r="Z554" s="16"/>
      <c r="AA554" s="14"/>
      <c r="AB554" s="15"/>
      <c r="AC554" s="14"/>
      <c r="AD554" s="15"/>
      <c r="AE554" s="14"/>
    </row>
    <row r="555" spans="1:31" x14ac:dyDescent="0.2">
      <c r="A555" s="3"/>
      <c r="B555" s="4"/>
      <c r="D555" s="15"/>
      <c r="E555" s="5">
        <f>SUM(E548:E553)</f>
        <v>77.800000000000011</v>
      </c>
      <c r="F555" s="16"/>
      <c r="G555" s="5">
        <f>SUM(G548:G553)</f>
        <v>111.2</v>
      </c>
      <c r="H555" s="16"/>
      <c r="I555" s="5">
        <f>SUM(I548:I553)</f>
        <v>86.1</v>
      </c>
      <c r="J555" s="15"/>
      <c r="K555" s="5">
        <f>SUM(K548:K553)</f>
        <v>99.200000000000017</v>
      </c>
      <c r="L555" s="15"/>
      <c r="M555" s="5">
        <f>SUM(M548:M553)</f>
        <v>99.200000000000017</v>
      </c>
      <c r="N555" s="15"/>
      <c r="O555" s="5">
        <f>SUM(O548:O553)</f>
        <v>108.30000000000001</v>
      </c>
      <c r="P555" s="15"/>
      <c r="Q555" s="5">
        <f>SUM(Q548:Q553)</f>
        <v>96.4</v>
      </c>
      <c r="R555" s="15"/>
      <c r="S555" s="5">
        <f>SUM(S548:S553)</f>
        <v>111.19999999999999</v>
      </c>
      <c r="T555" s="15"/>
      <c r="U555" s="5">
        <f>SUM(U548:U553)</f>
        <v>100.00000000000001</v>
      </c>
      <c r="V555" s="15"/>
      <c r="W555" s="5">
        <f>SUM(W548:W553)</f>
        <v>147.30000000000001</v>
      </c>
      <c r="X555" s="15"/>
      <c r="Y555" s="5">
        <f>SUM(Y548:Y553)</f>
        <v>103.6</v>
      </c>
      <c r="Z555" s="16"/>
      <c r="AA555" s="5">
        <f>SUM(AA548:AA553)</f>
        <v>51.5</v>
      </c>
      <c r="AB555" s="15"/>
      <c r="AC555" s="5">
        <f>SUM(AC548:AC553)</f>
        <v>106</v>
      </c>
      <c r="AD555" s="15"/>
      <c r="AE555" s="5">
        <f>SUM(AE548:AE553)</f>
        <v>48.7</v>
      </c>
    </row>
    <row r="556" spans="1:31" x14ac:dyDescent="0.2">
      <c r="A556" s="3"/>
      <c r="B556" s="4"/>
      <c r="D556" s="15"/>
      <c r="E556" s="5"/>
      <c r="F556" s="16"/>
      <c r="G556" s="5"/>
      <c r="H556" s="16"/>
      <c r="I556" s="5"/>
      <c r="J556" s="15"/>
      <c r="K556" s="5"/>
      <c r="L556" s="15"/>
      <c r="M556" s="5"/>
      <c r="N556" s="15"/>
      <c r="O556" s="5"/>
      <c r="P556" s="15"/>
      <c r="Q556" s="5"/>
      <c r="R556" s="15"/>
      <c r="S556" s="5"/>
      <c r="T556" s="15"/>
      <c r="U556" s="5"/>
      <c r="V556" s="15"/>
      <c r="W556" s="5"/>
      <c r="X556" s="15"/>
      <c r="Y556" s="5"/>
      <c r="Z556" s="16"/>
      <c r="AA556" s="5"/>
      <c r="AB556" s="15"/>
      <c r="AC556" s="5"/>
      <c r="AD556" s="15"/>
      <c r="AE556" s="5"/>
    </row>
    <row r="557" spans="1:31" s="6" customFormat="1" x14ac:dyDescent="0.2">
      <c r="A557" s="3"/>
      <c r="B557" s="4"/>
      <c r="D557" s="51" t="s">
        <v>94</v>
      </c>
      <c r="E557" s="52">
        <v>5</v>
      </c>
      <c r="F557" s="15" t="s">
        <v>207</v>
      </c>
      <c r="G557" s="14">
        <v>25</v>
      </c>
      <c r="H557" s="15" t="s">
        <v>183</v>
      </c>
      <c r="I557" s="14">
        <v>38.6</v>
      </c>
      <c r="J557" s="15" t="s">
        <v>207</v>
      </c>
      <c r="K557" s="14">
        <v>25</v>
      </c>
      <c r="L557" s="51" t="s">
        <v>143</v>
      </c>
      <c r="M557" s="52">
        <v>3.4</v>
      </c>
      <c r="N557" s="15" t="s">
        <v>207</v>
      </c>
      <c r="O557" s="14">
        <v>25</v>
      </c>
      <c r="P557" s="51" t="s">
        <v>94</v>
      </c>
      <c r="Q557" s="52">
        <v>5</v>
      </c>
      <c r="R557" s="15" t="s">
        <v>207</v>
      </c>
      <c r="S557" s="14">
        <v>25</v>
      </c>
      <c r="T557" s="15" t="s">
        <v>207</v>
      </c>
      <c r="U557" s="14">
        <v>25</v>
      </c>
      <c r="V557" s="51" t="s">
        <v>94</v>
      </c>
      <c r="W557" s="52">
        <v>5</v>
      </c>
      <c r="X557" s="51" t="s">
        <v>94</v>
      </c>
      <c r="Y557" s="52">
        <v>5</v>
      </c>
      <c r="Z557" s="15" t="s">
        <v>219</v>
      </c>
      <c r="AA557" s="14">
        <v>27.6</v>
      </c>
      <c r="AB557" s="15" t="s">
        <v>183</v>
      </c>
      <c r="AC557" s="14">
        <v>38.6</v>
      </c>
      <c r="AD557" s="51" t="s">
        <v>124</v>
      </c>
      <c r="AE557" s="52">
        <v>7.2</v>
      </c>
    </row>
    <row r="558" spans="1:31" s="6" customFormat="1" x14ac:dyDescent="0.2">
      <c r="A558" s="3"/>
      <c r="B558" s="4"/>
      <c r="D558" s="51" t="s">
        <v>124</v>
      </c>
      <c r="E558" s="52">
        <v>7.2</v>
      </c>
      <c r="F558" s="15" t="s">
        <v>183</v>
      </c>
      <c r="G558" s="14">
        <v>38.6</v>
      </c>
      <c r="H558" s="51" t="s">
        <v>124</v>
      </c>
      <c r="I558" s="52">
        <v>7.2</v>
      </c>
      <c r="J558" s="15" t="s">
        <v>219</v>
      </c>
      <c r="K558" s="14">
        <v>27.6</v>
      </c>
      <c r="L558" s="15" t="s">
        <v>219</v>
      </c>
      <c r="M558" s="14">
        <v>27.6</v>
      </c>
      <c r="N558" s="15" t="s">
        <v>219</v>
      </c>
      <c r="O558" s="14">
        <v>27.6</v>
      </c>
      <c r="P558" s="15" t="s">
        <v>219</v>
      </c>
      <c r="Q558" s="14">
        <v>27.6</v>
      </c>
      <c r="R558" s="15" t="s">
        <v>183</v>
      </c>
      <c r="S558" s="14">
        <v>38.6</v>
      </c>
      <c r="T558" s="15" t="s">
        <v>219</v>
      </c>
      <c r="U558" s="14">
        <v>27.6</v>
      </c>
      <c r="V558" s="15" t="s">
        <v>183</v>
      </c>
      <c r="W558" s="14">
        <v>38.6</v>
      </c>
      <c r="X558" s="15" t="s">
        <v>207</v>
      </c>
      <c r="Y558" s="14">
        <v>25</v>
      </c>
      <c r="Z558" s="51" t="s">
        <v>124</v>
      </c>
      <c r="AA558" s="52">
        <v>7.2</v>
      </c>
      <c r="AB558" s="15" t="s">
        <v>219</v>
      </c>
      <c r="AC558" s="14">
        <v>27.6</v>
      </c>
      <c r="AD558" s="15" t="s">
        <v>91</v>
      </c>
      <c r="AE558" s="14">
        <v>33.1</v>
      </c>
    </row>
    <row r="559" spans="1:31" s="6" customFormat="1" x14ac:dyDescent="0.2">
      <c r="A559" s="3"/>
      <c r="B559" s="4"/>
      <c r="D559" s="15" t="s">
        <v>91</v>
      </c>
      <c r="E559" s="14">
        <v>33.1</v>
      </c>
      <c r="F559" s="51" t="s">
        <v>124</v>
      </c>
      <c r="G559" s="52">
        <v>7.2</v>
      </c>
      <c r="H559" s="15" t="s">
        <v>91</v>
      </c>
      <c r="I559" s="14">
        <v>33.1</v>
      </c>
      <c r="J559" s="51" t="s">
        <v>124</v>
      </c>
      <c r="K559" s="52">
        <v>7.2</v>
      </c>
      <c r="L559" s="51" t="s">
        <v>124</v>
      </c>
      <c r="M559" s="52">
        <v>7.2</v>
      </c>
      <c r="N559" s="51" t="s">
        <v>220</v>
      </c>
      <c r="O559" s="52">
        <v>3</v>
      </c>
      <c r="P559" s="51" t="s">
        <v>124</v>
      </c>
      <c r="Q559" s="52">
        <v>7.2</v>
      </c>
      <c r="R559" s="51" t="s">
        <v>124</v>
      </c>
      <c r="S559" s="52">
        <v>7.2</v>
      </c>
      <c r="T559" s="51" t="s">
        <v>124</v>
      </c>
      <c r="U559" s="52">
        <v>7.2</v>
      </c>
      <c r="V559" s="15" t="s">
        <v>219</v>
      </c>
      <c r="W559" s="14">
        <v>27.6</v>
      </c>
      <c r="X559" s="15" t="s">
        <v>219</v>
      </c>
      <c r="Y559" s="14">
        <v>27.6</v>
      </c>
      <c r="Z559" s="15"/>
      <c r="AA559" s="14"/>
      <c r="AB559" s="51" t="s">
        <v>124</v>
      </c>
      <c r="AC559" s="52">
        <v>7.2</v>
      </c>
      <c r="AD559" s="15"/>
      <c r="AE559" s="14"/>
    </row>
    <row r="560" spans="1:31" s="6" customFormat="1" x14ac:dyDescent="0.2">
      <c r="A560" s="3"/>
      <c r="B560" s="4"/>
      <c r="D560" s="15"/>
      <c r="E560" s="14"/>
      <c r="F560" s="15" t="s">
        <v>91</v>
      </c>
      <c r="G560" s="14">
        <v>33.1</v>
      </c>
      <c r="H560" s="15"/>
      <c r="I560" s="14"/>
      <c r="J560" s="15" t="s">
        <v>91</v>
      </c>
      <c r="K560" s="14">
        <v>33.1</v>
      </c>
      <c r="L560" s="51" t="s">
        <v>220</v>
      </c>
      <c r="M560" s="52">
        <v>3</v>
      </c>
      <c r="N560" s="15"/>
      <c r="O560" s="14"/>
      <c r="P560" s="15" t="s">
        <v>91</v>
      </c>
      <c r="Q560" s="14">
        <v>33.1</v>
      </c>
      <c r="R560" s="15" t="s">
        <v>91</v>
      </c>
      <c r="S560" s="14">
        <v>33.1</v>
      </c>
      <c r="T560" s="51" t="s">
        <v>221</v>
      </c>
      <c r="U560" s="52">
        <v>7.9</v>
      </c>
      <c r="V560" s="51" t="s">
        <v>124</v>
      </c>
      <c r="W560" s="52">
        <v>7.2</v>
      </c>
      <c r="X560" s="51" t="s">
        <v>124</v>
      </c>
      <c r="Y560" s="52">
        <v>7.2</v>
      </c>
      <c r="Z560" s="15"/>
      <c r="AA560" s="14"/>
      <c r="AB560" s="15" t="s">
        <v>91</v>
      </c>
      <c r="AC560" s="14">
        <v>33.1</v>
      </c>
      <c r="AD560" s="15"/>
      <c r="AE560" s="14"/>
    </row>
    <row r="561" spans="1:31" s="6" customFormat="1" x14ac:dyDescent="0.2">
      <c r="A561" s="3"/>
      <c r="B561" s="4"/>
      <c r="D561" s="15"/>
      <c r="E561" s="14"/>
      <c r="F561" s="15"/>
      <c r="G561" s="14"/>
      <c r="H561" s="15"/>
      <c r="I561" s="14"/>
      <c r="J561" s="15"/>
      <c r="K561" s="14"/>
      <c r="L561" s="15"/>
      <c r="M561" s="14"/>
      <c r="N561" s="15"/>
      <c r="O561" s="14"/>
      <c r="P561" s="15"/>
      <c r="Q561" s="14"/>
      <c r="R561" s="15"/>
      <c r="S561" s="14"/>
      <c r="T561" s="15"/>
      <c r="U561" s="14"/>
      <c r="V561" s="51" t="s">
        <v>220</v>
      </c>
      <c r="W561" s="52">
        <v>3</v>
      </c>
      <c r="X561" s="15"/>
      <c r="Y561" s="14"/>
      <c r="Z561" s="15"/>
      <c r="AA561" s="14"/>
      <c r="AB561" s="15"/>
      <c r="AC561" s="14"/>
      <c r="AD561" s="15"/>
      <c r="AE561" s="14"/>
    </row>
    <row r="562" spans="1:31" s="6" customFormat="1" x14ac:dyDescent="0.2">
      <c r="A562" s="3"/>
      <c r="B562" s="4"/>
      <c r="D562" s="15"/>
      <c r="E562" s="14"/>
      <c r="F562" s="15"/>
      <c r="G562" s="14"/>
      <c r="H562" s="15"/>
      <c r="I562" s="14"/>
      <c r="J562" s="15"/>
      <c r="K562" s="14"/>
      <c r="L562" s="15"/>
      <c r="M562" s="14"/>
      <c r="N562" s="15"/>
      <c r="O562" s="14"/>
      <c r="P562" s="15"/>
      <c r="Q562" s="14"/>
      <c r="R562" s="15"/>
      <c r="S562" s="14"/>
      <c r="T562" s="15"/>
      <c r="U562" s="14"/>
      <c r="V562" s="15" t="s">
        <v>91</v>
      </c>
      <c r="W562" s="14">
        <v>33.1</v>
      </c>
      <c r="X562" s="15"/>
      <c r="Y562" s="14"/>
      <c r="Z562" s="15"/>
      <c r="AA562" s="14"/>
      <c r="AB562" s="15"/>
      <c r="AC562" s="14"/>
      <c r="AD562" s="15"/>
      <c r="AE562" s="14"/>
    </row>
    <row r="563" spans="1:31" s="6" customFormat="1" x14ac:dyDescent="0.2">
      <c r="A563" s="3"/>
      <c r="B563" s="4"/>
      <c r="D563" s="15"/>
      <c r="E563" s="14"/>
      <c r="F563" s="15"/>
      <c r="G563" s="14"/>
      <c r="H563" s="15"/>
      <c r="I563" s="14"/>
      <c r="J563" s="15"/>
      <c r="K563" s="14"/>
      <c r="L563" s="15"/>
      <c r="M563" s="14"/>
      <c r="N563" s="15"/>
      <c r="O563" s="14"/>
      <c r="P563" s="15"/>
      <c r="Q563" s="14"/>
      <c r="R563" s="15"/>
      <c r="S563" s="14"/>
      <c r="T563" s="15"/>
      <c r="U563" s="14"/>
      <c r="V563" s="15"/>
      <c r="W563" s="14"/>
      <c r="X563" s="15"/>
      <c r="Y563" s="14"/>
      <c r="Z563" s="15"/>
      <c r="AA563" s="14"/>
      <c r="AB563" s="15"/>
      <c r="AC563" s="14"/>
      <c r="AD563" s="15"/>
      <c r="AE563" s="14"/>
    </row>
    <row r="564" spans="1:31" s="1" customFormat="1" x14ac:dyDescent="0.2">
      <c r="A564" s="3"/>
      <c r="B564" s="4"/>
      <c r="D564" s="7"/>
      <c r="E564" s="5">
        <f>SUM(E555:E562)</f>
        <v>123.10000000000002</v>
      </c>
      <c r="F564" s="8"/>
      <c r="G564" s="5">
        <f>SUM(G555:G562)</f>
        <v>215.09999999999997</v>
      </c>
      <c r="H564" s="8"/>
      <c r="I564" s="5">
        <f>SUM(I555:I562)</f>
        <v>164.99999999999997</v>
      </c>
      <c r="J564" s="7"/>
      <c r="K564" s="5">
        <f>SUM(K555:K562)</f>
        <v>192.1</v>
      </c>
      <c r="L564" s="7"/>
      <c r="M564" s="5">
        <f>SUM(M555:M562)</f>
        <v>140.4</v>
      </c>
      <c r="N564" s="7"/>
      <c r="O564" s="5">
        <f>SUM(O555:O562)</f>
        <v>163.9</v>
      </c>
      <c r="P564" s="7"/>
      <c r="Q564" s="5">
        <f>SUM(Q555:Q562)</f>
        <v>169.29999999999998</v>
      </c>
      <c r="R564" s="7"/>
      <c r="S564" s="5">
        <f>SUM(S555:S562)</f>
        <v>215.09999999999997</v>
      </c>
      <c r="T564" s="7"/>
      <c r="U564" s="5">
        <f>SUM(U555:U562)</f>
        <v>167.70000000000002</v>
      </c>
      <c r="V564" s="7"/>
      <c r="W564" s="5">
        <f>SUM(W555:W562)</f>
        <v>261.8</v>
      </c>
      <c r="X564" s="7"/>
      <c r="Y564" s="5">
        <f>SUM(Y555:Y562)</f>
        <v>168.39999999999998</v>
      </c>
      <c r="Z564" s="8"/>
      <c r="AA564" s="5">
        <f>SUM(AA555:AA562)</f>
        <v>86.3</v>
      </c>
      <c r="AB564" s="7"/>
      <c r="AC564" s="5">
        <f>SUM(AC555:AC562)</f>
        <v>212.49999999999997</v>
      </c>
      <c r="AD564" s="7"/>
      <c r="AE564" s="5">
        <f>SUM(AE555:AE562)</f>
        <v>89</v>
      </c>
    </row>
    <row r="565" spans="1:31" x14ac:dyDescent="0.2">
      <c r="A565" s="3"/>
      <c r="B565" s="4"/>
      <c r="D565" s="15"/>
      <c r="E565" s="14"/>
      <c r="F565" s="16"/>
      <c r="G565" s="14"/>
      <c r="H565" s="16"/>
      <c r="I565" s="14"/>
      <c r="J565" s="15"/>
      <c r="K565" s="14"/>
      <c r="L565" s="15"/>
      <c r="M565" s="14"/>
      <c r="N565" s="15"/>
      <c r="O565" s="14"/>
      <c r="P565" s="15"/>
      <c r="Q565" s="14"/>
      <c r="R565" s="15"/>
      <c r="S565" s="14"/>
      <c r="T565" s="15"/>
      <c r="U565" s="14"/>
      <c r="V565" s="15"/>
      <c r="W565" s="14"/>
      <c r="X565" s="15"/>
      <c r="Y565" s="14"/>
      <c r="Z565" s="16"/>
      <c r="AA565" s="14"/>
      <c r="AB565" s="15"/>
      <c r="AC565" s="14"/>
      <c r="AD565" s="15"/>
      <c r="AE565" s="14"/>
    </row>
    <row r="566" spans="1:31" s="6" customFormat="1" x14ac:dyDescent="0.2">
      <c r="A566" s="3"/>
      <c r="B566" s="4"/>
      <c r="D566" s="15" t="s">
        <v>91</v>
      </c>
      <c r="E566" s="14">
        <v>29.8</v>
      </c>
      <c r="F566" s="15" t="s">
        <v>207</v>
      </c>
      <c r="G566" s="14">
        <v>31.2</v>
      </c>
      <c r="H566" s="51" t="s">
        <v>183</v>
      </c>
      <c r="I566" s="52">
        <v>5.2</v>
      </c>
      <c r="J566" s="15" t="s">
        <v>207</v>
      </c>
      <c r="K566" s="14">
        <v>31.2</v>
      </c>
      <c r="L566" s="15" t="s">
        <v>219</v>
      </c>
      <c r="M566" s="14">
        <v>32.799999999999997</v>
      </c>
      <c r="N566" s="15" t="s">
        <v>207</v>
      </c>
      <c r="O566" s="14">
        <v>31.2</v>
      </c>
      <c r="P566" s="15" t="s">
        <v>219</v>
      </c>
      <c r="Q566" s="14">
        <v>32.799999999999997</v>
      </c>
      <c r="R566" s="15" t="s">
        <v>207</v>
      </c>
      <c r="S566" s="14">
        <v>31.2</v>
      </c>
      <c r="T566" s="15" t="s">
        <v>207</v>
      </c>
      <c r="U566" s="14">
        <v>31.2</v>
      </c>
      <c r="V566" s="51" t="s">
        <v>183</v>
      </c>
      <c r="W566" s="52">
        <v>5.2</v>
      </c>
      <c r="X566" s="15" t="s">
        <v>207</v>
      </c>
      <c r="Y566" s="14">
        <v>31.2</v>
      </c>
      <c r="Z566" s="53" t="s">
        <v>219</v>
      </c>
      <c r="AA566" s="54">
        <v>65.599999999999994</v>
      </c>
      <c r="AB566" s="51" t="s">
        <v>183</v>
      </c>
      <c r="AC566" s="52">
        <v>5.2</v>
      </c>
      <c r="AD566" s="15" t="s">
        <v>91</v>
      </c>
      <c r="AE566" s="14">
        <v>29.8</v>
      </c>
    </row>
    <row r="567" spans="1:31" s="6" customFormat="1" x14ac:dyDescent="0.2">
      <c r="A567" s="3"/>
      <c r="B567" s="4"/>
      <c r="D567" s="15"/>
      <c r="E567" s="14"/>
      <c r="F567" s="51" t="s">
        <v>183</v>
      </c>
      <c r="G567" s="52">
        <v>5.2</v>
      </c>
      <c r="H567" s="15" t="s">
        <v>91</v>
      </c>
      <c r="I567" s="14">
        <v>29.8</v>
      </c>
      <c r="J567" s="15" t="s">
        <v>219</v>
      </c>
      <c r="K567" s="14">
        <v>32.799999999999997</v>
      </c>
      <c r="L567" s="15"/>
      <c r="M567" s="14"/>
      <c r="N567" s="15" t="s">
        <v>219</v>
      </c>
      <c r="O567" s="14">
        <v>32.799999999999997</v>
      </c>
      <c r="P567" s="15" t="s">
        <v>91</v>
      </c>
      <c r="Q567" s="14">
        <v>29.8</v>
      </c>
      <c r="R567" s="51" t="s">
        <v>183</v>
      </c>
      <c r="S567" s="52">
        <v>5.2</v>
      </c>
      <c r="T567" s="15" t="s">
        <v>219</v>
      </c>
      <c r="U567" s="14">
        <v>32.799999999999997</v>
      </c>
      <c r="V567" s="15" t="s">
        <v>219</v>
      </c>
      <c r="W567" s="14">
        <v>32.799999999999997</v>
      </c>
      <c r="X567" s="15" t="s">
        <v>219</v>
      </c>
      <c r="Y567" s="14">
        <v>32.799999999999997</v>
      </c>
      <c r="Z567" s="15"/>
      <c r="AA567" s="14"/>
      <c r="AB567" s="15" t="s">
        <v>219</v>
      </c>
      <c r="AC567" s="14">
        <v>32.799999999999997</v>
      </c>
      <c r="AD567" s="15"/>
      <c r="AE567" s="14"/>
    </row>
    <row r="568" spans="1:31" s="6" customFormat="1" x14ac:dyDescent="0.2">
      <c r="A568" s="3"/>
      <c r="B568" s="4"/>
      <c r="D568" s="15"/>
      <c r="E568" s="14"/>
      <c r="F568" s="15" t="s">
        <v>91</v>
      </c>
      <c r="G568" s="14">
        <v>29.8</v>
      </c>
      <c r="H568" s="15"/>
      <c r="I568" s="14"/>
      <c r="J568" s="15" t="s">
        <v>91</v>
      </c>
      <c r="K568" s="14">
        <v>29.8</v>
      </c>
      <c r="L568" s="15"/>
      <c r="M568" s="14"/>
      <c r="N568" s="15"/>
      <c r="O568" s="14"/>
      <c r="P568" s="15"/>
      <c r="Q568" s="14"/>
      <c r="R568" s="15" t="s">
        <v>91</v>
      </c>
      <c r="S568" s="14">
        <v>29.8</v>
      </c>
      <c r="T568" s="15"/>
      <c r="U568" s="14"/>
      <c r="V568" s="15" t="s">
        <v>91</v>
      </c>
      <c r="W568" s="14">
        <v>29.8</v>
      </c>
      <c r="X568" s="15"/>
      <c r="Y568" s="14"/>
      <c r="Z568" s="15"/>
      <c r="AA568" s="14"/>
      <c r="AB568" s="15" t="s">
        <v>91</v>
      </c>
      <c r="AC568" s="14">
        <v>29.8</v>
      </c>
      <c r="AD568" s="15"/>
      <c r="AE568" s="14"/>
    </row>
    <row r="569" spans="1:31" s="6" customFormat="1" x14ac:dyDescent="0.2">
      <c r="A569" s="3"/>
      <c r="B569" s="4"/>
      <c r="D569" s="15"/>
      <c r="E569" s="14"/>
      <c r="F569" s="15"/>
      <c r="G569" s="14"/>
      <c r="H569" s="15"/>
      <c r="I569" s="14"/>
      <c r="J569" s="15"/>
      <c r="K569" s="14"/>
      <c r="L569" s="15"/>
      <c r="M569" s="14"/>
      <c r="N569" s="15"/>
      <c r="O569" s="14"/>
      <c r="P569" s="15"/>
      <c r="Q569" s="14"/>
      <c r="R569" s="15"/>
      <c r="S569" s="14"/>
      <c r="T569" s="15"/>
      <c r="U569" s="14"/>
      <c r="V569" s="15"/>
      <c r="W569" s="14"/>
      <c r="X569" s="15"/>
      <c r="Y569" s="14"/>
      <c r="Z569" s="15"/>
      <c r="AA569" s="14"/>
      <c r="AB569" s="15"/>
      <c r="AC569" s="14"/>
      <c r="AD569" s="15"/>
      <c r="AE569" s="14"/>
    </row>
    <row r="570" spans="1:31" s="1" customFormat="1" x14ac:dyDescent="0.2">
      <c r="A570" s="3"/>
      <c r="B570" s="4"/>
      <c r="D570" s="7"/>
      <c r="E570" s="5">
        <f>SUM(E564:E569)</f>
        <v>152.90000000000003</v>
      </c>
      <c r="F570" s="8"/>
      <c r="G570" s="5">
        <f>SUM(G564:G569)</f>
        <v>281.29999999999995</v>
      </c>
      <c r="H570" s="8"/>
      <c r="I570" s="5">
        <f>SUM(I564:I569)</f>
        <v>199.99999999999997</v>
      </c>
      <c r="J570" s="7"/>
      <c r="K570" s="5">
        <f>SUM(K564:K569)</f>
        <v>285.89999999999998</v>
      </c>
      <c r="L570" s="7"/>
      <c r="M570" s="5">
        <f>SUM(M564:M569)</f>
        <v>173.2</v>
      </c>
      <c r="N570" s="7"/>
      <c r="O570" s="5">
        <f>SUM(O564:O569)</f>
        <v>227.89999999999998</v>
      </c>
      <c r="P570" s="7"/>
      <c r="Q570" s="5">
        <f>SUM(Q564:Q569)</f>
        <v>231.89999999999998</v>
      </c>
      <c r="R570" s="7"/>
      <c r="S570" s="5">
        <f>SUM(S564:S569)</f>
        <v>281.29999999999995</v>
      </c>
      <c r="T570" s="7"/>
      <c r="U570" s="5">
        <f>SUM(U564:U569)</f>
        <v>231.7</v>
      </c>
      <c r="V570" s="7"/>
      <c r="W570" s="5">
        <f>SUM(W564:W569)</f>
        <v>329.6</v>
      </c>
      <c r="X570" s="7"/>
      <c r="Y570" s="5">
        <f>SUM(Y564:Y569)</f>
        <v>232.39999999999998</v>
      </c>
      <c r="Z570" s="8"/>
      <c r="AA570" s="5">
        <f>SUM(AA564:AA569)</f>
        <v>151.89999999999998</v>
      </c>
      <c r="AB570" s="7"/>
      <c r="AC570" s="5">
        <f>SUM(AC564:AC569)</f>
        <v>280.29999999999995</v>
      </c>
      <c r="AD570" s="7"/>
      <c r="AE570" s="5">
        <f>SUM(AE564:AE569)</f>
        <v>118.8</v>
      </c>
    </row>
    <row r="571" spans="1:31" x14ac:dyDescent="0.2">
      <c r="A571" s="3"/>
      <c r="B571" s="4"/>
      <c r="D571" s="15"/>
      <c r="E571" s="14"/>
      <c r="F571" s="16"/>
      <c r="G571" s="14"/>
      <c r="H571" s="16"/>
      <c r="I571" s="14"/>
      <c r="J571" s="15"/>
      <c r="K571" s="14"/>
      <c r="L571" s="15"/>
      <c r="M571" s="14"/>
      <c r="N571" s="15"/>
      <c r="O571" s="14"/>
      <c r="P571" s="15"/>
      <c r="Q571" s="14"/>
      <c r="R571" s="15"/>
      <c r="S571" s="14"/>
      <c r="T571" s="15"/>
      <c r="U571" s="14"/>
      <c r="V571" s="15"/>
      <c r="W571" s="14"/>
      <c r="X571" s="15"/>
      <c r="Y571" s="14"/>
      <c r="Z571" s="16"/>
      <c r="AA571" s="14"/>
      <c r="AB571" s="15"/>
      <c r="AC571" s="14"/>
      <c r="AD571" s="15"/>
      <c r="AE571" s="14"/>
    </row>
    <row r="572" spans="1:31" s="6" customFormat="1" x14ac:dyDescent="0.2">
      <c r="A572" s="3"/>
      <c r="B572" s="4"/>
      <c r="D572" s="15" t="s">
        <v>91</v>
      </c>
      <c r="E572" s="14">
        <v>35.700000000000003</v>
      </c>
      <c r="F572" s="53" t="s">
        <v>207</v>
      </c>
      <c r="G572" s="54">
        <v>56.7</v>
      </c>
      <c r="H572" s="53" t="s">
        <v>91</v>
      </c>
      <c r="I572" s="54">
        <v>80.3</v>
      </c>
      <c r="J572" s="53" t="s">
        <v>207</v>
      </c>
      <c r="K572" s="54">
        <v>56.7</v>
      </c>
      <c r="L572" s="51" t="s">
        <v>219</v>
      </c>
      <c r="M572" s="52">
        <v>4.2</v>
      </c>
      <c r="N572" s="15" t="s">
        <v>207</v>
      </c>
      <c r="O572" s="14">
        <v>25.2</v>
      </c>
      <c r="P572" s="51" t="s">
        <v>219</v>
      </c>
      <c r="Q572" s="52">
        <v>4.2</v>
      </c>
      <c r="R572" s="15" t="s">
        <v>207</v>
      </c>
      <c r="S572" s="14">
        <v>25.2</v>
      </c>
      <c r="T572" s="15" t="s">
        <v>207</v>
      </c>
      <c r="U572" s="14">
        <v>25.2</v>
      </c>
      <c r="V572" s="51" t="s">
        <v>219</v>
      </c>
      <c r="W572" s="52">
        <v>4.2</v>
      </c>
      <c r="X572" s="15" t="s">
        <v>207</v>
      </c>
      <c r="Y572" s="14">
        <v>25.2</v>
      </c>
      <c r="Z572" s="51" t="s">
        <v>219</v>
      </c>
      <c r="AA572" s="52">
        <v>4.2</v>
      </c>
      <c r="AB572" s="51" t="s">
        <v>219</v>
      </c>
      <c r="AC572" s="52">
        <v>4.2</v>
      </c>
      <c r="AD572" s="15" t="s">
        <v>91</v>
      </c>
      <c r="AE572" s="14">
        <v>35.700000000000003</v>
      </c>
    </row>
    <row r="573" spans="1:31" s="6" customFormat="1" x14ac:dyDescent="0.2">
      <c r="A573" s="3"/>
      <c r="B573" s="4"/>
      <c r="D573" s="15"/>
      <c r="E573" s="14"/>
      <c r="F573" s="15" t="s">
        <v>91</v>
      </c>
      <c r="G573" s="14">
        <v>35.700000000000003</v>
      </c>
      <c r="H573" s="15"/>
      <c r="I573" s="14"/>
      <c r="J573" s="51" t="s">
        <v>219</v>
      </c>
      <c r="K573" s="52">
        <v>4.2</v>
      </c>
      <c r="L573" s="15"/>
      <c r="M573" s="14"/>
      <c r="N573" s="51" t="s">
        <v>219</v>
      </c>
      <c r="O573" s="52">
        <v>4.2</v>
      </c>
      <c r="P573" s="15" t="s">
        <v>91</v>
      </c>
      <c r="Q573" s="14">
        <v>35.700000000000003</v>
      </c>
      <c r="R573" s="15" t="s">
        <v>91</v>
      </c>
      <c r="S573" s="14">
        <v>35.700000000000003</v>
      </c>
      <c r="T573" s="51" t="s">
        <v>219</v>
      </c>
      <c r="U573" s="52">
        <v>9.4</v>
      </c>
      <c r="V573" s="15" t="s">
        <v>91</v>
      </c>
      <c r="W573" s="14">
        <v>35.700000000000003</v>
      </c>
      <c r="X573" s="51" t="s">
        <v>219</v>
      </c>
      <c r="Y573" s="52">
        <v>4.2</v>
      </c>
      <c r="Z573" s="15"/>
      <c r="AA573" s="14"/>
      <c r="AB573" s="15" t="s">
        <v>91</v>
      </c>
      <c r="AC573" s="14">
        <v>35.700000000000003</v>
      </c>
      <c r="AD573" s="15"/>
      <c r="AE573" s="14"/>
    </row>
    <row r="574" spans="1:31" s="6" customFormat="1" x14ac:dyDescent="0.2">
      <c r="A574" s="3"/>
      <c r="B574" s="4"/>
      <c r="D574" s="15"/>
      <c r="E574" s="14"/>
      <c r="F574" s="15"/>
      <c r="G574" s="14"/>
      <c r="H574" s="15"/>
      <c r="I574" s="14"/>
      <c r="J574" s="15" t="s">
        <v>91</v>
      </c>
      <c r="K574" s="14">
        <v>35.700000000000003</v>
      </c>
      <c r="L574" s="15"/>
      <c r="M574" s="14"/>
      <c r="N574" s="15"/>
      <c r="O574" s="14"/>
      <c r="P574" s="15"/>
      <c r="Q574" s="14"/>
      <c r="R574" s="15"/>
      <c r="S574" s="14"/>
      <c r="T574" s="15"/>
      <c r="U574" s="14"/>
      <c r="V574" s="15"/>
      <c r="W574" s="14"/>
      <c r="X574" s="15"/>
      <c r="Y574" s="14"/>
      <c r="Z574" s="15"/>
      <c r="AA574" s="14"/>
      <c r="AB574" s="15"/>
      <c r="AC574" s="14"/>
      <c r="AD574" s="15"/>
      <c r="AE574" s="14"/>
    </row>
    <row r="575" spans="1:31" s="6" customFormat="1" x14ac:dyDescent="0.2">
      <c r="A575" s="3"/>
      <c r="B575" s="4"/>
      <c r="D575" s="15"/>
      <c r="E575" s="14"/>
      <c r="F575" s="15"/>
      <c r="G575" s="14"/>
      <c r="H575" s="15"/>
      <c r="I575" s="14"/>
      <c r="J575" s="15"/>
      <c r="K575" s="14"/>
      <c r="L575" s="15"/>
      <c r="M575" s="14"/>
      <c r="N575" s="15"/>
      <c r="O575" s="14"/>
      <c r="P575" s="15"/>
      <c r="Q575" s="14"/>
      <c r="R575" s="15"/>
      <c r="S575" s="14"/>
      <c r="T575" s="15"/>
      <c r="U575" s="14"/>
      <c r="V575" s="15"/>
      <c r="W575" s="14"/>
      <c r="X575" s="15"/>
      <c r="Y575" s="14"/>
      <c r="Z575" s="15"/>
      <c r="AA575" s="14"/>
      <c r="AB575" s="15"/>
      <c r="AC575" s="14"/>
      <c r="AD575" s="15"/>
      <c r="AE575" s="14"/>
    </row>
    <row r="576" spans="1:31" s="6" customFormat="1" x14ac:dyDescent="0.2">
      <c r="A576" s="3"/>
      <c r="B576" s="4"/>
      <c r="D576" s="15"/>
      <c r="E576" s="14"/>
      <c r="F576" s="15"/>
      <c r="G576" s="14"/>
      <c r="H576" s="15"/>
      <c r="I576" s="14"/>
      <c r="J576" s="15"/>
      <c r="K576" s="14"/>
      <c r="L576" s="15"/>
      <c r="M576" s="14"/>
      <c r="N576" s="15"/>
      <c r="O576" s="14"/>
      <c r="P576" s="15"/>
      <c r="Q576" s="14"/>
      <c r="R576" s="15"/>
      <c r="S576" s="14"/>
      <c r="T576" s="15"/>
      <c r="U576" s="14"/>
      <c r="V576" s="15"/>
      <c r="W576" s="14"/>
      <c r="X576" s="15"/>
      <c r="Y576" s="14"/>
      <c r="Z576" s="15"/>
      <c r="AA576" s="14"/>
      <c r="AB576" s="15"/>
      <c r="AC576" s="14"/>
      <c r="AD576" s="15"/>
      <c r="AE576" s="14"/>
    </row>
    <row r="577" spans="1:31" s="1" customFormat="1" x14ac:dyDescent="0.2">
      <c r="A577" s="3"/>
      <c r="B577" s="4"/>
      <c r="D577" s="7"/>
      <c r="E577" s="5">
        <f>SUM(E570:E576)</f>
        <v>188.60000000000002</v>
      </c>
      <c r="F577" s="8"/>
      <c r="G577" s="5">
        <f>SUM(G570:G576)</f>
        <v>373.69999999999993</v>
      </c>
      <c r="H577" s="8"/>
      <c r="I577" s="5">
        <f>SUM(I570:I576)</f>
        <v>280.29999999999995</v>
      </c>
      <c r="J577" s="7"/>
      <c r="K577" s="5">
        <f>SUM(K570:K576)</f>
        <v>382.49999999999994</v>
      </c>
      <c r="L577" s="7"/>
      <c r="M577" s="5">
        <f>SUM(M570:M576)</f>
        <v>177.39999999999998</v>
      </c>
      <c r="N577" s="7"/>
      <c r="O577" s="5">
        <f>SUM(O570:O576)</f>
        <v>257.29999999999995</v>
      </c>
      <c r="P577" s="7"/>
      <c r="Q577" s="5">
        <f>SUM(Q570:Q576)</f>
        <v>271.79999999999995</v>
      </c>
      <c r="R577" s="7"/>
      <c r="S577" s="5">
        <f>SUM(S570:S576)</f>
        <v>342.19999999999993</v>
      </c>
      <c r="T577" s="7"/>
      <c r="U577" s="5">
        <f>SUM(U570:U576)</f>
        <v>266.29999999999995</v>
      </c>
      <c r="V577" s="7"/>
      <c r="W577" s="5">
        <f>SUM(W570:W576)</f>
        <v>369.5</v>
      </c>
      <c r="X577" s="7"/>
      <c r="Y577" s="5">
        <f>SUM(Y570:Y576)</f>
        <v>261.79999999999995</v>
      </c>
      <c r="Z577" s="8"/>
      <c r="AA577" s="5">
        <f>SUM(AA570:AA576)</f>
        <v>156.09999999999997</v>
      </c>
      <c r="AB577" s="7"/>
      <c r="AC577" s="5">
        <f>SUM(AC570:AC576)</f>
        <v>320.19999999999993</v>
      </c>
      <c r="AD577" s="7"/>
      <c r="AE577" s="5">
        <f>SUM(AE570:AE576)</f>
        <v>154.5</v>
      </c>
    </row>
    <row r="578" spans="1:31" ht="13.5" customHeight="1" x14ac:dyDescent="0.2">
      <c r="A578" s="3"/>
      <c r="B578" s="4"/>
      <c r="D578" s="15"/>
      <c r="E578" s="14"/>
      <c r="F578" s="16"/>
      <c r="G578" s="14"/>
      <c r="H578" s="16"/>
      <c r="I578" s="14"/>
      <c r="J578" s="15"/>
      <c r="K578" s="14"/>
      <c r="L578" s="15"/>
      <c r="M578" s="14"/>
      <c r="N578" s="15"/>
      <c r="O578" s="14"/>
      <c r="P578" s="15"/>
      <c r="Q578" s="14"/>
      <c r="R578" s="15"/>
      <c r="S578" s="14"/>
      <c r="T578" s="15"/>
      <c r="U578" s="14"/>
      <c r="V578" s="15"/>
      <c r="W578" s="14"/>
      <c r="X578" s="15"/>
      <c r="Y578" s="14"/>
      <c r="Z578" s="16"/>
      <c r="AA578" s="14"/>
      <c r="AB578" s="15"/>
      <c r="AC578" s="14"/>
      <c r="AD578" s="15"/>
      <c r="AE578" s="14"/>
    </row>
    <row r="579" spans="1:31" s="6" customFormat="1" x14ac:dyDescent="0.2">
      <c r="A579" s="3"/>
      <c r="B579" s="4"/>
      <c r="D579" s="51" t="s">
        <v>91</v>
      </c>
      <c r="E579" s="52">
        <v>12.5</v>
      </c>
      <c r="F579" s="55" t="s">
        <v>207</v>
      </c>
      <c r="G579" s="56">
        <v>54.6</v>
      </c>
      <c r="H579" s="51" t="s">
        <v>91</v>
      </c>
      <c r="I579" s="52">
        <v>5</v>
      </c>
      <c r="J579" s="55" t="s">
        <v>207</v>
      </c>
      <c r="K579" s="56">
        <v>54.6</v>
      </c>
      <c r="L579" s="15"/>
      <c r="M579" s="14"/>
      <c r="N579" s="55" t="s">
        <v>207</v>
      </c>
      <c r="O579" s="56">
        <v>106.5</v>
      </c>
      <c r="P579" s="51" t="s">
        <v>91</v>
      </c>
      <c r="Q579" s="52">
        <v>12.5</v>
      </c>
      <c r="R579" s="55" t="s">
        <v>207</v>
      </c>
      <c r="S579" s="56">
        <v>54.6</v>
      </c>
      <c r="T579" s="55" t="s">
        <v>207</v>
      </c>
      <c r="U579" s="56">
        <v>54.6</v>
      </c>
      <c r="V579" s="51" t="s">
        <v>91</v>
      </c>
      <c r="W579" s="52">
        <v>12.5</v>
      </c>
      <c r="X579" s="55" t="s">
        <v>207</v>
      </c>
      <c r="Y579" s="56">
        <v>106.5</v>
      </c>
      <c r="Z579" s="15"/>
      <c r="AA579" s="14"/>
      <c r="AB579" s="51" t="s">
        <v>91</v>
      </c>
      <c r="AC579" s="52">
        <v>5</v>
      </c>
      <c r="AD579" s="51" t="s">
        <v>91</v>
      </c>
      <c r="AE579" s="52">
        <v>12.5</v>
      </c>
    </row>
    <row r="580" spans="1:31" s="6" customFormat="1" x14ac:dyDescent="0.2">
      <c r="A580" s="3"/>
      <c r="B580" s="4"/>
      <c r="D580" s="15"/>
      <c r="E580" s="14"/>
      <c r="F580" s="51" t="s">
        <v>91</v>
      </c>
      <c r="G580" s="52">
        <v>5</v>
      </c>
      <c r="H580" s="15"/>
      <c r="I580" s="14"/>
      <c r="J580" s="51" t="s">
        <v>91</v>
      </c>
      <c r="K580" s="52">
        <v>5</v>
      </c>
      <c r="L580" s="15"/>
      <c r="M580" s="14"/>
      <c r="N580" s="15"/>
      <c r="O580" s="14"/>
      <c r="P580" s="15"/>
      <c r="Q580" s="14"/>
      <c r="R580" s="51" t="s">
        <v>91</v>
      </c>
      <c r="S580" s="52">
        <v>5</v>
      </c>
      <c r="T580" s="15"/>
      <c r="U580" s="14"/>
      <c r="V580" s="15"/>
      <c r="W580" s="14"/>
      <c r="X580" s="15"/>
      <c r="Y580" s="14"/>
      <c r="Z580" s="15"/>
      <c r="AA580" s="14"/>
      <c r="AB580" s="15"/>
      <c r="AC580" s="14"/>
      <c r="AD580" s="15"/>
      <c r="AE580" s="14"/>
    </row>
    <row r="581" spans="1:31" s="6" customFormat="1" x14ac:dyDescent="0.2">
      <c r="A581" s="3"/>
      <c r="B581" s="4"/>
      <c r="D581" s="15"/>
      <c r="E581" s="14"/>
      <c r="F581" s="15"/>
      <c r="G581" s="14"/>
      <c r="H581" s="15"/>
      <c r="I581" s="14"/>
      <c r="J581" s="15"/>
      <c r="K581" s="14"/>
      <c r="L581" s="15"/>
      <c r="M581" s="14"/>
      <c r="N581" s="15"/>
      <c r="O581" s="14"/>
      <c r="P581" s="15"/>
      <c r="Q581" s="14"/>
      <c r="R581" s="15"/>
      <c r="S581" s="14"/>
      <c r="T581" s="15"/>
      <c r="U581" s="14"/>
      <c r="V581" s="15"/>
      <c r="W581" s="14"/>
      <c r="X581" s="15"/>
      <c r="Y581" s="14"/>
      <c r="Z581" s="15"/>
      <c r="AA581" s="14"/>
      <c r="AB581" s="15"/>
      <c r="AC581" s="14"/>
      <c r="AD581" s="15"/>
      <c r="AE581" s="14"/>
    </row>
    <row r="582" spans="1:31" s="6" customFormat="1" x14ac:dyDescent="0.2">
      <c r="A582" s="3"/>
      <c r="B582" s="4"/>
      <c r="D582" s="2"/>
      <c r="E582" s="14"/>
      <c r="F582" s="15"/>
      <c r="G582" s="14"/>
      <c r="H582" s="15"/>
      <c r="I582" s="14"/>
      <c r="J582" s="2"/>
      <c r="K582" s="14"/>
      <c r="L582" s="15"/>
      <c r="M582" s="14"/>
      <c r="N582" s="15"/>
      <c r="O582" s="14"/>
      <c r="P582" s="2"/>
      <c r="Q582" s="14"/>
      <c r="R582" s="2"/>
      <c r="S582" s="14"/>
      <c r="T582" s="2"/>
      <c r="U582" s="14"/>
      <c r="V582" s="15"/>
      <c r="W582" s="14"/>
      <c r="X582" s="2"/>
      <c r="Y582" s="14"/>
      <c r="Z582" s="15"/>
      <c r="AA582" s="14"/>
      <c r="AB582" s="15"/>
      <c r="AC582" s="14"/>
      <c r="AD582" s="15"/>
      <c r="AE582" s="14"/>
    </row>
    <row r="583" spans="1:31" s="1" customFormat="1" ht="12.75" x14ac:dyDescent="0.2">
      <c r="A583" s="9"/>
      <c r="B583" s="10" t="s">
        <v>10</v>
      </c>
      <c r="C583" s="11"/>
      <c r="D583" s="12"/>
      <c r="E583" s="13">
        <f>SUM(E577:E582)</f>
        <v>201.10000000000002</v>
      </c>
      <c r="F583" s="12"/>
      <c r="G583" s="13">
        <f>SUM(G577:G582)</f>
        <v>433.29999999999995</v>
      </c>
      <c r="H583" s="12"/>
      <c r="I583" s="13">
        <f>SUM(I577:I582)</f>
        <v>285.29999999999995</v>
      </c>
      <c r="J583" s="12"/>
      <c r="K583" s="13">
        <f>SUM(K577:K582)</f>
        <v>442.09999999999997</v>
      </c>
      <c r="L583" s="12"/>
      <c r="M583" s="13">
        <f>SUM(M577:M582)</f>
        <v>177.39999999999998</v>
      </c>
      <c r="N583" s="12"/>
      <c r="O583" s="13">
        <f>SUM(O577:O582)</f>
        <v>363.79999999999995</v>
      </c>
      <c r="P583" s="12"/>
      <c r="Q583" s="13">
        <f>SUM(Q577:Q582)</f>
        <v>284.29999999999995</v>
      </c>
      <c r="R583" s="12"/>
      <c r="S583" s="13">
        <f>SUM(S577:S582)</f>
        <v>401.79999999999995</v>
      </c>
      <c r="T583" s="12"/>
      <c r="U583" s="13">
        <f>SUM(U577:U582)</f>
        <v>320.89999999999998</v>
      </c>
      <c r="V583" s="12"/>
      <c r="W583" s="13">
        <f>SUM(W577:W582)</f>
        <v>382</v>
      </c>
      <c r="X583" s="12"/>
      <c r="Y583" s="13">
        <f>SUM(Y577:Y582)</f>
        <v>368.29999999999995</v>
      </c>
      <c r="Z583" s="12"/>
      <c r="AA583" s="13">
        <f>SUM(AA577:AA582)</f>
        <v>156.09999999999997</v>
      </c>
      <c r="AB583" s="12"/>
      <c r="AC583" s="13">
        <f>SUM(AC577:AC582)</f>
        <v>325.19999999999993</v>
      </c>
      <c r="AD583" s="12"/>
      <c r="AE583" s="13">
        <f>SUM(AE577:AE582)</f>
        <v>167</v>
      </c>
    </row>
    <row r="584" spans="1:31" x14ac:dyDescent="0.2">
      <c r="A584" s="3"/>
      <c r="B584" s="4"/>
      <c r="D584" s="17"/>
      <c r="E584" s="18"/>
      <c r="F584" s="16"/>
      <c r="G584" s="14"/>
      <c r="H584" s="19"/>
      <c r="I584" s="18"/>
      <c r="J584" s="17"/>
      <c r="K584" s="18"/>
      <c r="L584" s="17"/>
      <c r="M584" s="18"/>
      <c r="N584" s="17"/>
      <c r="O584" s="18"/>
      <c r="P584" s="17"/>
      <c r="Q584" s="18"/>
      <c r="R584" s="17"/>
      <c r="S584" s="18"/>
      <c r="T584" s="17"/>
      <c r="U584" s="18"/>
      <c r="V584" s="17"/>
      <c r="W584" s="18"/>
      <c r="X584" s="17"/>
      <c r="Y584" s="18"/>
      <c r="Z584" s="19"/>
      <c r="AA584" s="18"/>
      <c r="AB584" s="17"/>
      <c r="AC584" s="18"/>
      <c r="AD584" s="17"/>
      <c r="AE584" s="18"/>
    </row>
  </sheetData>
  <sortState xmlns:xlrd2="http://schemas.microsoft.com/office/spreadsheetml/2017/richdata2" ref="D537:E539">
    <sortCondition ref="D537:D5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6" t="s">
        <v>9</v>
      </c>
      <c r="D1" s="65" t="s">
        <v>58</v>
      </c>
    </row>
    <row r="2" spans="1:4" x14ac:dyDescent="0.2">
      <c r="A2" s="47" t="s">
        <v>59</v>
      </c>
      <c r="D2" s="63" t="s">
        <v>2</v>
      </c>
    </row>
    <row r="3" spans="1:4" x14ac:dyDescent="0.2">
      <c r="A3" s="47" t="s">
        <v>60</v>
      </c>
      <c r="D3" s="64" t="s">
        <v>3</v>
      </c>
    </row>
    <row r="4" spans="1:4" x14ac:dyDescent="0.2">
      <c r="A4" s="47" t="s">
        <v>61</v>
      </c>
      <c r="D4" s="63" t="s">
        <v>2</v>
      </c>
    </row>
    <row r="5" spans="1:4" x14ac:dyDescent="0.2">
      <c r="A5" s="47" t="s">
        <v>62</v>
      </c>
      <c r="D5" s="64" t="s">
        <v>3</v>
      </c>
    </row>
    <row r="6" spans="1:4" x14ac:dyDescent="0.2">
      <c r="A6" s="47" t="s">
        <v>63</v>
      </c>
      <c r="D6" s="64" t="s">
        <v>131</v>
      </c>
    </row>
    <row r="7" spans="1:4" x14ac:dyDescent="0.2">
      <c r="A7" s="47" t="s">
        <v>64</v>
      </c>
      <c r="D7" s="63" t="s">
        <v>3</v>
      </c>
    </row>
    <row r="8" spans="1:4" x14ac:dyDescent="0.2">
      <c r="A8" s="47" t="s">
        <v>65</v>
      </c>
      <c r="D8" s="63" t="s">
        <v>131</v>
      </c>
    </row>
    <row r="9" spans="1:4" x14ac:dyDescent="0.2">
      <c r="A9" s="47" t="s">
        <v>66</v>
      </c>
      <c r="D9" s="64" t="s">
        <v>188</v>
      </c>
    </row>
    <row r="10" spans="1:4" x14ac:dyDescent="0.2">
      <c r="A10" s="47" t="s">
        <v>189</v>
      </c>
      <c r="D10" s="64" t="s">
        <v>7</v>
      </c>
    </row>
    <row r="11" spans="1:4" x14ac:dyDescent="0.2">
      <c r="A11" s="47" t="s">
        <v>67</v>
      </c>
      <c r="D11" s="63" t="s">
        <v>4</v>
      </c>
    </row>
    <row r="12" spans="1:4" x14ac:dyDescent="0.2">
      <c r="A12" s="47" t="s">
        <v>68</v>
      </c>
      <c r="D12" s="64" t="s">
        <v>131</v>
      </c>
    </row>
    <row r="13" spans="1:4" x14ac:dyDescent="0.2">
      <c r="A13" s="47" t="s">
        <v>69</v>
      </c>
      <c r="D13" s="64" t="s">
        <v>130</v>
      </c>
    </row>
    <row r="14" spans="1:4" x14ac:dyDescent="0.2">
      <c r="A14" s="47" t="s">
        <v>70</v>
      </c>
      <c r="D14" s="64" t="s">
        <v>5</v>
      </c>
    </row>
    <row r="15" spans="1:4" x14ac:dyDescent="0.2">
      <c r="A15" s="47" t="s">
        <v>71</v>
      </c>
      <c r="D15" s="64" t="s">
        <v>5</v>
      </c>
    </row>
    <row r="16" spans="1:4" x14ac:dyDescent="0.2">
      <c r="A16" s="47" t="s">
        <v>72</v>
      </c>
      <c r="D16" s="64" t="s">
        <v>188</v>
      </c>
    </row>
    <row r="17" spans="1:4" x14ac:dyDescent="0.2">
      <c r="A17" s="47" t="s">
        <v>73</v>
      </c>
      <c r="D17" s="64" t="s">
        <v>2</v>
      </c>
    </row>
    <row r="18" spans="1:4" x14ac:dyDescent="0.2">
      <c r="A18" s="47" t="s">
        <v>74</v>
      </c>
      <c r="D18" s="64"/>
    </row>
    <row r="19" spans="1:4" x14ac:dyDescent="0.2">
      <c r="A19" s="47" t="s">
        <v>75</v>
      </c>
      <c r="D19" s="64"/>
    </row>
    <row r="20" spans="1:4" x14ac:dyDescent="0.2">
      <c r="A20" s="47" t="s">
        <v>76</v>
      </c>
      <c r="D20" s="64"/>
    </row>
    <row r="21" spans="1:4" x14ac:dyDescent="0.2">
      <c r="A21" s="47" t="s">
        <v>77</v>
      </c>
      <c r="D21" s="64"/>
    </row>
    <row r="22" spans="1:4" x14ac:dyDescent="0.2">
      <c r="A22" s="47" t="s">
        <v>78</v>
      </c>
      <c r="D22" s="64"/>
    </row>
    <row r="23" spans="1:4" x14ac:dyDescent="0.2">
      <c r="A23" s="47" t="s">
        <v>79</v>
      </c>
      <c r="D23" s="64"/>
    </row>
    <row r="24" spans="1:4" x14ac:dyDescent="0.2">
      <c r="A24" s="47" t="s">
        <v>80</v>
      </c>
      <c r="D24" s="64"/>
    </row>
    <row r="25" spans="1:4" x14ac:dyDescent="0.2">
      <c r="A25" s="47" t="s">
        <v>81</v>
      </c>
      <c r="D25" s="63"/>
    </row>
    <row r="26" spans="1:4" x14ac:dyDescent="0.2">
      <c r="A26" s="47" t="s">
        <v>82</v>
      </c>
      <c r="D26" s="64"/>
    </row>
    <row r="27" spans="1:4" x14ac:dyDescent="0.2">
      <c r="A27" s="47" t="s">
        <v>83</v>
      </c>
      <c r="D27" s="64"/>
    </row>
    <row r="28" spans="1:4" x14ac:dyDescent="0.2">
      <c r="A28" s="47" t="s">
        <v>84</v>
      </c>
      <c r="D28" s="64"/>
    </row>
    <row r="29" spans="1:4" x14ac:dyDescent="0.2">
      <c r="A29" s="47" t="s">
        <v>85</v>
      </c>
      <c r="D29" s="64"/>
    </row>
    <row r="30" spans="1:4" x14ac:dyDescent="0.2">
      <c r="A30" s="47" t="s">
        <v>86</v>
      </c>
      <c r="D30" s="64"/>
    </row>
    <row r="31" spans="1:4" x14ac:dyDescent="0.2">
      <c r="A31" s="50" t="s">
        <v>87</v>
      </c>
      <c r="D31" s="64"/>
    </row>
    <row r="32" spans="1:4" x14ac:dyDescent="0.2">
      <c r="A32" s="50" t="s">
        <v>88</v>
      </c>
      <c r="D32" s="64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2"/>
  <sheetViews>
    <sheetView workbookViewId="0">
      <selection activeCell="I20" sqref="I20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7" customFormat="1" ht="15" x14ac:dyDescent="0.25">
      <c r="A1" s="78" t="s">
        <v>13</v>
      </c>
      <c r="B1" s="79"/>
      <c r="C1" s="1" t="s">
        <v>14</v>
      </c>
      <c r="D1" s="68" t="s">
        <v>15</v>
      </c>
      <c r="E1" s="68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:J16" si="0">G3+I3</f>
        <v>-25</v>
      </c>
      <c r="L3" t="s">
        <v>23</v>
      </c>
      <c r="M3" s="36" t="s">
        <v>1</v>
      </c>
    </row>
    <row r="4" spans="1:13" x14ac:dyDescent="0.2">
      <c r="A4" s="20" t="s">
        <v>153</v>
      </c>
      <c r="B4" s="20" t="s">
        <v>154</v>
      </c>
      <c r="C4" s="38" t="s">
        <v>155</v>
      </c>
      <c r="D4" s="41">
        <v>3356515680</v>
      </c>
      <c r="E4" s="37" t="s">
        <v>156</v>
      </c>
      <c r="G4" s="39">
        <v>-25</v>
      </c>
      <c r="I4" s="24"/>
      <c r="J4" s="39">
        <f t="shared" si="0"/>
        <v>-25</v>
      </c>
      <c r="L4" t="s">
        <v>23</v>
      </c>
    </row>
    <row r="5" spans="1:13" x14ac:dyDescent="0.2">
      <c r="A5" s="20" t="s">
        <v>41</v>
      </c>
      <c r="B5" s="20" t="s">
        <v>42</v>
      </c>
      <c r="C5" s="38" t="s">
        <v>43</v>
      </c>
      <c r="D5" s="41">
        <v>3358473054</v>
      </c>
      <c r="E5" s="37" t="s">
        <v>1</v>
      </c>
      <c r="G5" s="39">
        <v>-25</v>
      </c>
      <c r="I5" s="24"/>
      <c r="J5" s="39">
        <f t="shared" si="0"/>
        <v>-25</v>
      </c>
      <c r="L5" t="s">
        <v>23</v>
      </c>
    </row>
    <row r="6" spans="1:13" x14ac:dyDescent="0.2">
      <c r="A6" s="20" t="s">
        <v>24</v>
      </c>
      <c r="B6" s="20" t="s">
        <v>25</v>
      </c>
      <c r="C6" s="38" t="s">
        <v>26</v>
      </c>
      <c r="D6" s="41">
        <v>3482653126</v>
      </c>
      <c r="E6" s="37" t="s">
        <v>2</v>
      </c>
      <c r="G6" s="39">
        <v>-25</v>
      </c>
      <c r="I6" s="24"/>
      <c r="J6" s="39">
        <f t="shared" si="0"/>
        <v>-25</v>
      </c>
      <c r="L6" t="s">
        <v>23</v>
      </c>
    </row>
    <row r="7" spans="1:13" x14ac:dyDescent="0.2">
      <c r="A7" s="20" t="s">
        <v>29</v>
      </c>
      <c r="B7" s="20" t="s">
        <v>30</v>
      </c>
      <c r="C7" s="38" t="s">
        <v>31</v>
      </c>
      <c r="D7" s="41">
        <v>3482951246</v>
      </c>
      <c r="E7" s="37" t="s">
        <v>3</v>
      </c>
      <c r="F7" t="s">
        <v>28</v>
      </c>
      <c r="G7" s="39">
        <v>-25</v>
      </c>
      <c r="I7" s="24"/>
      <c r="J7" s="39">
        <f t="shared" si="0"/>
        <v>-25</v>
      </c>
      <c r="L7" t="s">
        <v>23</v>
      </c>
    </row>
    <row r="8" spans="1:13" x14ac:dyDescent="0.2">
      <c r="A8" s="20" t="s">
        <v>126</v>
      </c>
      <c r="B8" s="20" t="s">
        <v>127</v>
      </c>
      <c r="C8" s="38"/>
      <c r="D8" s="41">
        <v>3601082190</v>
      </c>
      <c r="E8" s="37" t="s">
        <v>103</v>
      </c>
      <c r="G8" s="39">
        <v>-25</v>
      </c>
      <c r="I8" s="24"/>
      <c r="J8" s="39">
        <f t="shared" si="0"/>
        <v>-25</v>
      </c>
      <c r="L8" t="s">
        <v>23</v>
      </c>
      <c r="M8" t="s">
        <v>163</v>
      </c>
    </row>
    <row r="9" spans="1:13" x14ac:dyDescent="0.2">
      <c r="A9" s="20" t="s">
        <v>132</v>
      </c>
      <c r="B9" s="20" t="s">
        <v>133</v>
      </c>
      <c r="C9" s="38" t="s">
        <v>134</v>
      </c>
      <c r="D9" s="41">
        <v>3925623554</v>
      </c>
      <c r="E9" s="37" t="s">
        <v>131</v>
      </c>
      <c r="F9" t="s">
        <v>22</v>
      </c>
      <c r="G9" s="39">
        <v>-25</v>
      </c>
      <c r="I9" s="24"/>
      <c r="J9" s="39">
        <f t="shared" si="0"/>
        <v>-25</v>
      </c>
      <c r="L9" t="s">
        <v>23</v>
      </c>
      <c r="M9" s="36" t="s">
        <v>163</v>
      </c>
    </row>
    <row r="10" spans="1:13" x14ac:dyDescent="0.2">
      <c r="A10" s="20" t="s">
        <v>165</v>
      </c>
      <c r="B10" s="20" t="s">
        <v>166</v>
      </c>
      <c r="C10" s="38" t="s">
        <v>167</v>
      </c>
      <c r="D10" s="41">
        <v>3395237564</v>
      </c>
      <c r="E10" s="37" t="s">
        <v>164</v>
      </c>
      <c r="F10" t="s">
        <v>22</v>
      </c>
      <c r="G10" s="39">
        <v>-25</v>
      </c>
      <c r="I10" s="24"/>
      <c r="J10" s="39">
        <f t="shared" ref="J10" si="1">G10+I10</f>
        <v>-25</v>
      </c>
      <c r="L10" t="s">
        <v>23</v>
      </c>
      <c r="M10" s="36"/>
    </row>
    <row r="11" spans="1:13" x14ac:dyDescent="0.2">
      <c r="A11" s="20" t="s">
        <v>27</v>
      </c>
      <c r="B11" s="20" t="s">
        <v>33</v>
      </c>
      <c r="C11" s="38" t="s">
        <v>34</v>
      </c>
      <c r="D11" s="41">
        <v>3356099479</v>
      </c>
      <c r="E11" s="37" t="s">
        <v>4</v>
      </c>
      <c r="F11" t="s">
        <v>32</v>
      </c>
      <c r="G11" s="39">
        <v>-25</v>
      </c>
      <c r="I11" s="24"/>
      <c r="J11" s="39">
        <f t="shared" si="0"/>
        <v>-25</v>
      </c>
      <c r="L11" t="s">
        <v>23</v>
      </c>
    </row>
    <row r="12" spans="1:13" x14ac:dyDescent="0.2">
      <c r="A12" s="20" t="s">
        <v>35</v>
      </c>
      <c r="B12" s="20" t="s">
        <v>36</v>
      </c>
      <c r="C12" s="38" t="s">
        <v>37</v>
      </c>
      <c r="D12" s="41">
        <v>3475840960</v>
      </c>
      <c r="E12" s="37" t="s">
        <v>5</v>
      </c>
      <c r="G12" s="39">
        <v>-25</v>
      </c>
      <c r="I12" s="24"/>
      <c r="J12" s="39">
        <f t="shared" ref="J12" si="2">G12+I12</f>
        <v>-25</v>
      </c>
      <c r="L12" t="s">
        <v>23</v>
      </c>
    </row>
    <row r="13" spans="1:13" x14ac:dyDescent="0.2">
      <c r="A13" s="36" t="s">
        <v>38</v>
      </c>
      <c r="B13" s="36" t="s">
        <v>39</v>
      </c>
      <c r="C13" s="38"/>
      <c r="D13" s="41">
        <v>3483109274</v>
      </c>
      <c r="E13" s="42" t="s">
        <v>130</v>
      </c>
      <c r="F13" t="s">
        <v>22</v>
      </c>
      <c r="G13" s="39">
        <v>-25</v>
      </c>
      <c r="I13" s="24"/>
      <c r="J13" s="39">
        <f t="shared" si="0"/>
        <v>-25</v>
      </c>
      <c r="L13" t="s">
        <v>23</v>
      </c>
      <c r="M13" s="36" t="s">
        <v>40</v>
      </c>
    </row>
    <row r="14" spans="1:13" x14ac:dyDescent="0.2">
      <c r="A14" s="20" t="s">
        <v>44</v>
      </c>
      <c r="B14" s="20" t="s">
        <v>45</v>
      </c>
      <c r="C14" s="38" t="s">
        <v>46</v>
      </c>
      <c r="D14" s="41">
        <v>3355305631</v>
      </c>
      <c r="E14" s="37" t="s">
        <v>6</v>
      </c>
      <c r="G14" s="39">
        <v>-25</v>
      </c>
      <c r="I14" s="24"/>
      <c r="J14" s="39">
        <f t="shared" si="0"/>
        <v>-25</v>
      </c>
      <c r="L14" t="s">
        <v>23</v>
      </c>
    </row>
    <row r="15" spans="1:13" x14ac:dyDescent="0.2">
      <c r="A15" s="36" t="s">
        <v>47</v>
      </c>
      <c r="B15" s="36" t="s">
        <v>48</v>
      </c>
      <c r="C15" s="38" t="s">
        <v>49</v>
      </c>
      <c r="D15" s="40">
        <v>3355356334</v>
      </c>
      <c r="E15" s="43" t="s">
        <v>128</v>
      </c>
      <c r="F15" s="36"/>
      <c r="G15" s="39">
        <v>-25</v>
      </c>
      <c r="I15" s="24"/>
      <c r="J15" s="39">
        <f t="shared" si="0"/>
        <v>-25</v>
      </c>
      <c r="L15" t="s">
        <v>23</v>
      </c>
    </row>
    <row r="16" spans="1:13" x14ac:dyDescent="0.2">
      <c r="A16" s="20" t="s">
        <v>50</v>
      </c>
      <c r="B16" s="20" t="s">
        <v>51</v>
      </c>
      <c r="C16" s="38" t="s">
        <v>52</v>
      </c>
      <c r="D16" s="41">
        <v>3357192264</v>
      </c>
      <c r="E16" s="37" t="s">
        <v>7</v>
      </c>
      <c r="G16" s="39">
        <v>-25</v>
      </c>
      <c r="I16" s="24"/>
      <c r="J16" s="39">
        <f t="shared" si="0"/>
        <v>-25</v>
      </c>
      <c r="L16" t="s">
        <v>23</v>
      </c>
    </row>
    <row r="17" spans="1:10" x14ac:dyDescent="0.2">
      <c r="G17" s="39"/>
      <c r="J17" s="39"/>
    </row>
    <row r="18" spans="1:10" x14ac:dyDescent="0.2">
      <c r="G18" s="24">
        <f>SUM(G3:G17)</f>
        <v>-350</v>
      </c>
      <c r="H18" s="24"/>
      <c r="I18" s="24">
        <f>SUM(G18:H18)</f>
        <v>-350</v>
      </c>
      <c r="J18" t="s">
        <v>53</v>
      </c>
    </row>
    <row r="19" spans="1:10" x14ac:dyDescent="0.2">
      <c r="A19" s="20" t="s">
        <v>54</v>
      </c>
    </row>
    <row r="20" spans="1:10" x14ac:dyDescent="0.2">
      <c r="I20" s="24">
        <f>350*0.6</f>
        <v>210</v>
      </c>
      <c r="J20" t="s">
        <v>55</v>
      </c>
    </row>
    <row r="21" spans="1:10" x14ac:dyDescent="0.2">
      <c r="A21" s="1">
        <v>664626</v>
      </c>
      <c r="I21" s="24">
        <v>100</v>
      </c>
      <c r="J21" t="s">
        <v>56</v>
      </c>
    </row>
    <row r="22" spans="1:10" x14ac:dyDescent="0.2">
      <c r="I22" s="24">
        <v>40</v>
      </c>
      <c r="J22" t="s">
        <v>57</v>
      </c>
    </row>
  </sheetData>
  <sortState xmlns:xlrd2="http://schemas.microsoft.com/office/spreadsheetml/2017/richdata2" ref="A3:M16">
    <sortCondition ref="E3:E16"/>
  </sortState>
  <mergeCells count="1">
    <mergeCell ref="A1:B1"/>
  </mergeCells>
  <hyperlinks>
    <hyperlink ref="C15" r:id="rId1" xr:uid="{27485CF7-3F46-4D48-85DD-7B275144D41A}"/>
    <hyperlink ref="C5" r:id="rId2" xr:uid="{03F3B93C-2D6B-4365-8F1B-F03F0C461ABA}"/>
    <hyperlink ref="C6" r:id="rId3" xr:uid="{B1A0DCC4-D9B8-4371-AF44-8127BD8E2FD8}"/>
    <hyperlink ref="C3" r:id="rId4" xr:uid="{CAD2550C-7293-4E9B-9C2D-0F72D05BA2AB}"/>
    <hyperlink ref="C16" r:id="rId5" xr:uid="{32335861-B614-4E4C-8AF3-AA076249B99A}"/>
    <hyperlink ref="C7" r:id="rId6" xr:uid="{CDA3C765-03FE-46EA-9D72-06F333521EB5}"/>
    <hyperlink ref="C14" r:id="rId7" xr:uid="{94890875-001F-4CF8-B3A1-AA2058AF3C85}"/>
    <hyperlink ref="C11" r:id="rId8" xr:uid="{29372ABD-D651-44DA-A192-43BB553C1850}"/>
    <hyperlink ref="C9" r:id="rId9" xr:uid="{469AE794-5E1E-4265-834F-15DF401E8FFB}"/>
    <hyperlink ref="C12" r:id="rId10" xr:uid="{1F72A77B-05BA-4D9D-A9A5-D42532E719E9}"/>
    <hyperlink ref="C4" r:id="rId11" xr:uid="{7476DC91-9D2D-4E60-81DD-EA886A98FE81}"/>
    <hyperlink ref="C10" r:id="rId12" display="germano.pianezzi@gmail.com" xr:uid="{007A911D-4C44-432C-900C-7901B8070D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2026-07-01T11:31:30Z</dcterms:modified>
</cp:coreProperties>
</file>